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计划实施" sheetId="1" r:id="rId1"/>
  </sheets>
  <definedNames>
    <definedName name="_xlnm._FilterDatabase" localSheetId="0" hidden="1">'2025年计划实施'!$A$2:$R$163</definedName>
    <definedName name="_xlnm.Print_Titles" localSheetId="0">'2025年计划实施'!$2:$2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<sst xmlns="http://schemas.openxmlformats.org/spreadsheetml/2006/main" count="2151" uniqueCount="523">
  <si>
    <t>尉氏县2025年度巩固拓展脱贫攻坚成果同乡村振兴有效衔接计划实施项目</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</si>
  <si>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</si>
  <si>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</si>
  <si>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</si>
  <si>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</si>
  <si>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</si>
  <si>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</si>
  <si>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</si>
  <si>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</si>
  <si>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</si>
  <si>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</si>
  <si>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</si>
  <si>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</si>
  <si>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</si>
  <si>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</si>
  <si>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</si>
  <si>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</si>
  <si>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</si>
  <si>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</si>
  <si>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合计</t>
  </si>
  <si>
    <t>产业发展</t>
  </si>
  <si>
    <t>河南省开封市</t>
  </si>
  <si>
    <t>尉氏县</t>
  </si>
  <si>
    <t>蔡庄镇</t>
  </si>
  <si>
    <t>2025年度尉氏县蔡庄镇建设农产品综合批发市场产业项目</t>
  </si>
  <si>
    <t>新建</t>
  </si>
  <si>
    <t>大桥乡</t>
  </si>
  <si>
    <t>2025.1-2025.12</t>
  </si>
  <si>
    <t>蔡庄镇人民政府</t>
  </si>
  <si>
    <t>投资3132万元，建设单层6.5m高，钢结构厂房7栋，每栋占地面积1296㎡；搭建钢结构厂房之间的阳光雨棚4076㎡。项目建成后根据我乡镇投入资金占总资金的比例进行确权。</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</si>
  <si>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</si>
  <si>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</si>
  <si>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</si>
  <si>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</si>
  <si>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2025年度尉氏县大桥乡建设农产品综合批发市场产业项目</t>
  </si>
  <si>
    <t>大桥乡人民政府</t>
  </si>
  <si>
    <t>门楼任乡</t>
  </si>
  <si>
    <t>2025年度尉氏县门楼任乡建设农产品综合批发市场产业项目</t>
  </si>
  <si>
    <t>门楼任乡人民政府</t>
  </si>
  <si>
    <t>南曹乡</t>
  </si>
  <si>
    <t>2025年度尉氏县南曹乡建设农产品综合批发市场产业项目</t>
  </si>
  <si>
    <t>南曹乡人民政府</t>
  </si>
  <si>
    <t>十八里镇</t>
  </si>
  <si>
    <t>2025年度尉氏县十八里镇建设农产品综合批发市场产业项目</t>
  </si>
  <si>
    <t>十八里镇人民政府</t>
  </si>
  <si>
    <t>水坡镇</t>
  </si>
  <si>
    <t>2025年度尉氏县水坡镇建设农产品综合批发市场产业项目</t>
  </si>
  <si>
    <t>水坡镇人民政府</t>
  </si>
  <si>
    <t>小陈乡</t>
  </si>
  <si>
    <t>2025年度尉氏县小陈乡建设农产品综合批发市场产业项目</t>
  </si>
  <si>
    <t>小陈乡人民政府</t>
  </si>
  <si>
    <t>新尉街道办事处筹备组</t>
  </si>
  <si>
    <t>2025年度尉氏县新尉街道办事处筹备组建设农产品综合批发市场产业项目</t>
  </si>
  <si>
    <t>新尉办事处筹备组</t>
  </si>
  <si>
    <t>邢庄乡</t>
  </si>
  <si>
    <t>2025年度尉氏县邢庄乡建设农产品综合批发市场产业项目</t>
  </si>
  <si>
    <t>邢庄乡人民政府</t>
  </si>
  <si>
    <t>永兴镇</t>
  </si>
  <si>
    <t>2025年度尉氏县永兴镇建设农产品综合批发市场产业项目</t>
  </si>
  <si>
    <t>永兴镇人民政府</t>
  </si>
  <si>
    <t>张市镇</t>
  </si>
  <si>
    <t>2025年度尉氏县张市镇建设农产品综合批发市场产业项目</t>
  </si>
  <si>
    <t>张市镇人民政府</t>
  </si>
  <si>
    <t>朱曲镇</t>
  </si>
  <si>
    <t>2025年度尉氏县朱曲镇建设农产品综合批发市场产业项目</t>
  </si>
  <si>
    <t>朱曲镇人民政府</t>
  </si>
  <si>
    <t>庄头镇</t>
  </si>
  <si>
    <t>2025年度尉氏县庄头镇建设农产品综合批发市场产业项目</t>
  </si>
  <si>
    <t>庄头镇人民政府</t>
  </si>
  <si>
    <t>2025年度尉氏县十八里镇赵庄村标准化厂房产业项目</t>
  </si>
  <si>
    <t>赵庄村</t>
  </si>
  <si>
    <t>新建标准化厂房1600平方米</t>
  </si>
  <si>
    <t>每年分成资金不低于投入资金总额的6%，其中70%用于脱贫户、监测对象受益分成，30%用于壮大发展村集体经济</t>
  </si>
  <si>
    <t>该项目覆盖脱贫户和监测对象，采取村委会+合作社+脱贫户、监测对象的带动模式，通过利润分成的形式，带动脱贫户和监测对象增收，发展壮大村集体经济</t>
  </si>
  <si>
    <t>2025年度尉氏县张市镇后大庄村建设牛棚产业发展项目</t>
  </si>
  <si>
    <t>后大庄村</t>
  </si>
  <si>
    <t>整合第一书记资金，新建设牛棚2座，规格为：1.长53米、宽13米、高5.8米；2.长40米、宽13米、高5.8米，总面积1209平方米；地坪硬化200平方米。</t>
  </si>
  <si>
    <t>每年保底收益6万元,其中的2.4万元壮大村集体经济，用于村内公益事业；剩余的3.6万元为参与的50户脱贫户、监测对象进行分成，户均收益分成不低于1000元。</t>
  </si>
  <si>
    <t>通过村委会+合作社+脱贫户的帮扶模式，带动50户脱贫户、监测对象均户增收不低于1000元；合作社为村内具有劳动能力的脱贫户提供就业岗位，用工人员工资60-80元/天，长期用工人员签订用工协议。</t>
  </si>
  <si>
    <t>2025年度尉氏县永兴镇西黎岗村蛋鸡产业发展项目</t>
  </si>
  <si>
    <t>西黎岗村</t>
  </si>
  <si>
    <t>建设蛋鸡大棚1座，长90米，宽15.5米，2．高6米，总占地面积约3000平方米，容量约6.5万只。包含环空系统、照明系统、笼架、温控、喂料、饮水、捡蛋系统、清粪系统等配套设施。</t>
  </si>
  <si>
    <t>建设蛋鸡大棚，发展蛋鸡养殖，蛋品销售，年保底收益为总投资的6%，用于行政村及脱贫户的发展。</t>
  </si>
  <si>
    <t>通过村委会+合作社+脱贫户的带贫模式，带动脱贫户户均增收500-1000元不等；合作社优先为村内具有劳动能力的脱贫户提供就业岗位，日工资50-60元/天。</t>
  </si>
  <si>
    <r>
      <rPr>
        <sz val="10"/>
        <rFont val="Times New Roman"/>
        <charset val="134"/>
      </rPr>
      <t>2025</t>
    </r>
    <r>
      <rPr>
        <sz val="10"/>
        <rFont val="宋体"/>
        <charset val="134"/>
      </rPr>
      <t>年度尉氏县小陈乡靳老村建设蛋鸡养殖产业项目</t>
    </r>
  </si>
  <si>
    <t>靳老村</t>
  </si>
  <si>
    <t>建设15米宽，60米长，共计900平方米的养殖大棚，购买笼架系统,
供水系统，自动喂料系统，自动清粪系统装置等养殖配套设施。</t>
  </si>
  <si>
    <t>每年收益约9万元，其中的70%用于带动监测户和脱贫户增收，户均增收100-2000元，30%作为村集体经济，用于公益事业。</t>
  </si>
  <si>
    <t>一是项目采取租赁的方式，每年为村集体增加经营性收益9万元；二是通过打造蛋鸡养殖品牌，提高产品的知名度和美誉度，对全村有养殖意愿的农户提供技术支撑。三是带动周边村庄脱贫劳动力或监测对象有劳动能力的人员在家门口就业，每年用工不低于5户，每年增加家庭收入2000-3000元。</t>
  </si>
  <si>
    <t>2025年度尉氏县南曹乡后孙村冷库配套设施项目</t>
  </si>
  <si>
    <t>后孙村</t>
  </si>
  <si>
    <t>在后孙村冷库产业项目处架设变压器（250千瓦）一台，185#电缆线500米以及配电盘、线杆等设施；硬化道路长126米、宽6米面积756平方米厚18公分C30水泥砼</t>
  </si>
  <si>
    <t>切实改变后孙村冷库项目配套设施，改善交通运输状况，便于产品运输，促进产品销售，增加脱贫群众的收入，衔接推进乡村振兴。</t>
  </si>
  <si>
    <t>通过改善后孙村冷库项目配套设施，巩固脱贫成果，助力乡村振兴。</t>
  </si>
  <si>
    <t>2025年度尉氏县南曹乡马村花生加工与仓储车间配套烘干设施产业项目</t>
  </si>
  <si>
    <t>马村</t>
  </si>
  <si>
    <t>新建花生加与工仓储车间长75米，宽30米，高6.5米共计2250平方米，购买加工、烘干设备及配套设施</t>
  </si>
  <si>
    <t>项目建成后，资产设备租赁给相关的合作社生产经营，资产收益，每年收益金额7.8万元,其中70%按照分配方案给脱贫户和监测对象资产收益分成，30%壮大村集体经济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</si>
  <si>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</si>
  <si>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2025年度尉氏县蔡庄镇时村食品加工厂存储仓库项目</t>
  </si>
  <si>
    <t>时村</t>
  </si>
  <si>
    <t>整合市县第一书记资金70万元，新建存储仓库500平方。</t>
  </si>
  <si>
    <t>项目建成后，每年收益资金不低于投入资金总额的6%。年收益中的30%用于壮大村集体经济，70%对整户无劳力脱贫户进行利润分成。</t>
  </si>
  <si>
    <t>2025年尉氏县朱曲镇毛寨村供港蔬菜仓储基地产业发展项目</t>
  </si>
  <si>
    <t>毛寨村</t>
  </si>
  <si>
    <t>在朱曲镇毛寨村撤并小学内建设标准化厂房2座，面积共3850平方，配套水、电、照明等设施。</t>
  </si>
  <si>
    <t>项目建成后，标准化厂房租赁给企业经营，资产收益，每年收益金额18万元,其中70%给按照分配方案给100户脱贫户和监测对象资产收益分成，30%壮大村集体经济；预计吸纳周边群众10人在基地务工，年均收入1.5万元-2.5万元。</t>
  </si>
  <si>
    <t>通过项目建成，建立与脱贫户、监测户利益联结机制，通过资产租赁收益，带动脱贫户、监测户持续增收，并壮大村集体经济。</t>
  </si>
  <si>
    <t>2025年尉氏县朱曲镇刘庄村养殖圈舍建设项目</t>
  </si>
  <si>
    <t>刘庄村</t>
  </si>
  <si>
    <t>在朱曲镇刘庄村建设养殖圈舍一座，总面积2000平方米，分为多个功能区，休息区、饲喂区及疾病防治区长50米宽30米共计1500平方米；饲料仓库长50米宽10米用于储存草料和精料500平方米.</t>
  </si>
  <si>
    <t>项目建成后，养殖圈舍租赁给从事工坊企业经营，资产收益，每年收益金额9万元,其中70%给按照分配方案给40户脱贫户和监测对象资产收益分成，30%壮大村集体经济；预计吸纳周边群众5人在基地务工，年均收入2.5万元-3万元。</t>
  </si>
  <si>
    <t>2025年尉氏县朱曲镇五村建设养殖基地产业发展项目</t>
  </si>
  <si>
    <t>五村</t>
  </si>
  <si>
    <t>在朱曲镇五村使用原良种场土地，建设养殖产业基地一座，包含建设养殖圈舍20个，每个长20米宽10米共4000平方；配套养殖设施设备。</t>
  </si>
  <si>
    <t>项目建成后，农场品仓储加工车间租赁给合作社经营，资产收益，每年收益金额14.4万元,其中70%给按照分配方案给120户脱贫户和监测对象资产收益分成，30%壮大村集体经济。</t>
  </si>
  <si>
    <t>2025年度尉氏县朱曲镇毛寨村建设保鲜冷库产业发展项目</t>
  </si>
  <si>
    <t>整合省市县派第一书记资金130万元，在朱曲镇毛寨村建设保鲜冷库，长30米宽20米面积600平方。</t>
  </si>
  <si>
    <t>项目建成后，租赁给相关的企业经营，资产收益，每年收益金额7.8万元,其中70%给按照分配方案给30户脱贫户和监测对象资产收益分成，30%壮大朱曲镇6个脱贫村村集体经济；预计吸纳周边群众5人在基地务工，年均收入2.5万元-3万元</t>
  </si>
  <si>
    <r>
      <rPr>
        <sz val="10"/>
        <rFont val="Times New Roman"/>
        <charset val="134"/>
      </rPr>
      <t>2025</t>
    </r>
    <r>
      <rPr>
        <sz val="10"/>
        <rFont val="宋体"/>
        <charset val="134"/>
      </rPr>
      <t>年度尉氏县大桥乡周庄村建设馒头、面条自动化生产车间产业项目</t>
    </r>
  </si>
  <si>
    <t>周庄村</t>
  </si>
  <si>
    <t>在大桥乡周庄村建设标准化厂房1栋，面积共1000平方，配套水、电、照明、生产线等设施。</t>
  </si>
  <si>
    <t>项目建成后年验收合格率达到100%，项目完成及时率达到100%。项目年收益率不低于财政资金投资总额6%，每年增加集体经济收益16.8万元；带动村内群众和脱贫户务工15人以上，每人每天增加务工收入约40—85元。</t>
  </si>
  <si>
    <t>通过项目实施，每年增加集体经济收益16.8万元，收益由村统筹使用，收益的70%用于对本村脱贫户（监测户）、60岁以上老人、大病困难户、留守儿童以及低收入人群兜底保障，30%用于壮大村集体经济，对村内道路、路灯、排水设施新建或维修、新打或维修机井等基础设施进行维护及其它公益事业。</t>
  </si>
  <si>
    <t>2025年度尉氏县邢庄乡尹庄村、郭佛村农产品电商服务平台建设项目</t>
  </si>
  <si>
    <t>在邢庄乡尹庄村、郭佛村分别建设190米长*10米宽*8米高，每座占地1500平方米的农产品电子商务服务平台2座。</t>
  </si>
  <si>
    <t>2025年度尉氏县食用菌产业发展联盟发展建设产业项目</t>
  </si>
  <si>
    <t>依托圉裕种植公司、万良农业发展有限公司等龙头企业，成立尉氏县食用菌产业发展联盟，推广标准化种植和管理技术。以小陈乡圉村、小齐村、大齐村、司马村、王庄村等村为核心，辐射带动全县形成食用菌产业集群，预计增加产业效益8600万元。通过整合资源、技术共享和全产业链协作，提升食用菌产业的规模化、标准化水平，助力农民增收和农村经济发展。</t>
  </si>
  <si>
    <t>2025年度尉氏县食用菌产业发展联盟配套设施建设产业项目</t>
  </si>
  <si>
    <t>依托圉裕种植公司、万良农业发展有限公司等龙头企业，成立尉氏县食用菌产业发展联盟，推广标准化种植和管理技术。以小陈乡圉村、小齐村、大齐村、司马村、王庄村等村为核心，辐射带动全县形成食用菌产业集群，预计增加产业效益8600万元。通过千亩食用菌产业发展的相关配套设施建设，进一步扩大食用菌产业规模，推动食用菌产业向现代化、规模化升级。</t>
  </si>
  <si>
    <t>新型农村集体经济</t>
  </si>
  <si>
    <t>2025年尉氏县小陈乡东贾村和后寨村蛋鸡养殖产业联建项目</t>
  </si>
  <si>
    <t>东贾村</t>
  </si>
  <si>
    <t>2025.3-2025.10</t>
  </si>
  <si>
    <t>新建长65米，宽15.24米，共计990平方米的蛋鸡养殖大棚1座，购买笼架系统、供水系统、自动喂料系统、自动清粪系统装置等养殖配套设施。</t>
  </si>
  <si>
    <t>（一）成本指标经济成本指标：工程建设成本（万元）≦130万元。（二）产出指标①数量指标：新建蛋鸡养殖大棚1栋，占地990平方米。②质量指标：项目工程验收合格率100%。③时效指标：项目工程完成及时率100%。（三）效益指标①经济效益指标：该项目实施后，预计每年项目收益7.8万元以上。②社会效益指标：带动5人就业，有力带动村民就业，提高经济收入水平。③可持续影响指标：项目工程设计使用年限15年。（四）满意度指标群众满意度大于96%。</t>
  </si>
  <si>
    <t>该项目建成后，一是项目采取租赁的方式，每年为村集体增加经营性收益7.8万元；二是通过打造蛋鸡养殖品牌，提高产品的知名度和美誉度，对全村有养殖意愿的农户提供技术支撑。三是带动周边村庄脱贫劳动力或监测对象有劳动能力的人员在家门口就业，每年用工不低于5户，每年增加家庭收入1000-2000元。</t>
  </si>
  <si>
    <t>2025年尉氏县南曹乡荣村标准化厂房建设项目</t>
  </si>
  <si>
    <t>荣村</t>
  </si>
  <si>
    <t>新建2000平方米标准化厂房一座，配套水、电、照明等设施。</t>
  </si>
  <si>
    <t>（一）成本指标社会成本指标工程建设成本（万元）≦150万元。（二）产出指标①数量指标：建设标准化厂房1座，面积共2000平方米，配套水、电、照明等设施。②质量指标：项目工程验收合格率100%。③时效指标：项目工程完成及时率100%。（三）效益指标①经济效益指标：该项目实施后收益预计每年可增收9万元以上。②社会效益指标：带动10人以上就业，为乡村中小企业提供低成本仓储支持，促进乡村工业发展。③可持续影响指标：项目工程设计使用年限15年。（四）满意度指标群众满意度大于96%。</t>
  </si>
  <si>
    <t>该项目建成后，一是通过建设项目，带动相关产业发展机制，为农户提供低成本仓储支持；二是采取租赁的方式，每年为村集体增加经营性收益9万元；三是在联农带农方面带动周边村庄脱贫劳动力或监测对象等10人以上有劳动能力的人员在家门口就业，每年增加家庭收入1000-2000元。</t>
  </si>
  <si>
    <t>2025年尉氏县南曹乡南曹村标准化厂房建设项目</t>
  </si>
  <si>
    <t>南曹村</t>
  </si>
  <si>
    <t>新建面积3960平方米的标准化厂房1座。</t>
  </si>
  <si>
    <t>（一）成本指标社会成本指标工程建设成本（万元）≦260万元。（二）产出指标①数量指标：建设标准化厂房1座，面积共3960平方米，配套水、电、照明等设施。②质量指标：项目工程验收合格率100%。③时效指标：项目工程完成及时率100%。（三）效益指标①经济效益指标：该项目收益预计每年可达15.6万元以上。②社会效益指标：带动10人以上就业，为乡村中小企业提供低成本仓储支持，促进乡村工业发展。③可持续影响指标：项目工程设计使用年限15年。（四）满意度指标群众满意度大于96%。</t>
  </si>
  <si>
    <t>该项目建成后，一是采取租赁的方式，每年为村集体增加经营性收益15.6万元；二是在联农带农方面带动周边村庄脱贫劳动力或监测对象等10人以上有劳动能力的人员在家门口就业，每年增加家庭收入1000-2000元。</t>
  </si>
  <si>
    <t>2025年尉氏县南曹乡北曹村和后张铁村建设标准化厂房联建项目</t>
  </si>
  <si>
    <t>北曹村</t>
  </si>
  <si>
    <t>建设标准化厂房1座，面积共2332平方米，配套水、电、照明等设施。</t>
  </si>
  <si>
    <t>（一）成本指标社会成本指标：工程建设成本（万元）≦160万元。（二）产出指标①数量指标：建设标准化厂房1座，面积共2332平方米，并配套水、电、照明等设施。②质量指标：项目工程验收合格率100%。③时效指标：项目工程完成及时率100%。（三）效益指标①经济效益指标：该项目收益预计每年可达到9.6万元以上。②社会效益指标：带动10人以上就业，为中小企业提供低成本仓储支持，促进乡村工业发展。③可持续影响指标：项目工程设计使用年限15年。（四）满意度指标群众满意度大于96%。</t>
  </si>
  <si>
    <t>该项目建成后，一是采取租赁的方式，每年为村集体增加经营性收益9.6万元；二是在联农带农方面带动周边村庄脱贫劳动力或监测对象等10人以上有劳动能力的人员在家门口就业，每年增加家庭收入1000-2000元。</t>
  </si>
  <si>
    <r>
      <rPr>
        <sz val="10"/>
        <rFont val="Times New Roman"/>
        <charset val="134"/>
      </rPr>
      <t>2025</t>
    </r>
    <r>
      <rPr>
        <sz val="10"/>
        <rFont val="宋体"/>
        <charset val="134"/>
      </rPr>
      <t>年尉氏县永兴镇刘符陈村和台子岗村蛋鸡产业联建项目</t>
    </r>
  </si>
  <si>
    <t>刘符陈村</t>
  </si>
  <si>
    <t>设蛋鸡大棚1座，容量约2.7万只，包含笼架、环控系统、照明系统、温控、喂料、饮水系统、清粪、捡蛋系统等设施。购买蛋鸡大棚配套设施，包含料房、仓库、供料塔、粉碎搅拌机等配套设施。</t>
  </si>
  <si>
    <t>（一）成本指标经济成本指标：工程建设成本（万元）≦150万元。（二）产出指标①数量指标：新建蛋鸡养殖大棚1栋，占地2000平方米左右。②质量指标：项目工程验收合格率100%。③时效指标：项目工程完成及时率100%。（三）效益指标①经济效益指标：该项目实施后村集体经济收益预计每年可增收4.5万元以上。②社会效益指标：为34户脱贫户、监测对象利益分成，提高经济收入水平。③可持续影响指标：项目工程设计使用年限20年。（四）满意度指标群众满意度大于95%。</t>
  </si>
  <si>
    <t>该项目建成后，一是项目采取租赁的方式，每年为村集体增加经营性收益9万元；二是通过打造蛋鸡养殖品牌，提高产品的知名度和美誉度，对全村有养殖意愿的农户提供技术支撑。三是带动周边村庄脱贫劳动力或监测对象有劳动能力的人员在家门口就业，每年用工不低于3户，每年增加家庭收入1000-2000元。</t>
  </si>
  <si>
    <t>2025年尉氏县小陈乡小陈村和阮庄村农产品初加工产业联建项目</t>
  </si>
  <si>
    <t>小陈村</t>
  </si>
  <si>
    <t>建设长60米，宽35米，共计2100平方米的生产厂房，</t>
  </si>
  <si>
    <t>每年收益大于等于9万元，其中的50%用于带动监测户和脱贫户增收，户均增收1000-4000元，50%作为村集体经济，用于公益事业。</t>
  </si>
  <si>
    <t>一是项目采取租赁的方式，每年为村集体增加经营性收益9万元；二是附近农户的中草药及农产品提供加工地点，促进产业发展。三是带动周边村庄脱贫劳动力或监测对象有劳动能力的人员在家门口就业，每年用工不低于5户，每年增加家庭收入1000-2000元</t>
  </si>
  <si>
    <t>2025年尉氏县邢庄乡屈楼村等三个村蛋鸡养殖产业联建项目实施方案</t>
  </si>
  <si>
    <t>邢庄乡屈楼村</t>
  </si>
  <si>
    <t>在屈楼村建设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t>
  </si>
  <si>
    <t>（一）成本指标工程建设成本（万元）≦550万元。（二）产出指标①数量指标：新建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②质量指标：项目工程验收合格率100%。③时效指标：项目工程完成及时率100%。（三）效益指标①经济效益指标：该项目建成后收益预计每年可达33万元。②社会效益指标：受益脱贫户、监测户户数200户以上。③可持续影响指标项目工程设计使用年限15年。（四）满意度指标群众满意度大于98%。</t>
  </si>
  <si>
    <t>该项目建成后，一是项目采取租赁的方式，每年为关联村村集体增加经营性收益33万元；二是通过打造蛋鸡养殖品牌，提高产品的知名度和美誉度，对全村有养殖意愿的农户提供技术支撑。三是带动周边村庄脱贫劳动力或监测对象有劳动能力的人员在家门口就业，每年用工不低于3户，每年增加家庭收入1000-2000元。</t>
  </si>
  <si>
    <t>2025年尉氏县十八里镇马庙村等四个村蛋品加工产业发展联建项目</t>
  </si>
  <si>
    <t>马庙村</t>
  </si>
  <si>
    <t>建设长59米，宽47.5米，高9米的钢结构单层厂房1座，共计2800平方米。</t>
  </si>
  <si>
    <t>（一）成本指标经济成本指标：工程建设成本（万元）≦264万元。（二）产出指标数量指标：建设钢结构单层厂房1座，共2800平方米。质量指标：项目工程验收合格率100%。时效指标：项目工程完成及时率100%。（三）效益指标经济效益指标：该项目实施后收益预计每年可增收15.84万元以上。社会效益指标：带动脱贫户或监测户6人就业。可持续影响指标：项目工程设计使用年限15年（四）满意度指标群众满意度大于96%。</t>
  </si>
  <si>
    <t>该项目建成后，一是收购附近农户的鸭蛋，促进农户蛋鸭养殖产业发展；二是项目采取租赁的方式，预计每年可增村集体经济收入15.84万元以上；三是带动周边村庄脱贫劳动力或监测对象有劳动能力的人员在家门口就业，每年用工不低于6户，每年增加家庭收入1000-2000元。</t>
  </si>
  <si>
    <t>产业发展配套设施</t>
  </si>
  <si>
    <r>
      <rPr>
        <sz val="10"/>
        <rFont val="Times New Roman"/>
        <charset val="134"/>
      </rPr>
      <t>2025</t>
    </r>
    <r>
      <rPr>
        <sz val="10"/>
        <rFont val="宋体"/>
        <charset val="134"/>
      </rPr>
      <t>年度尉氏县永兴镇刘符陈村产业发展配套设施项目</t>
    </r>
  </si>
  <si>
    <t>尉氏县乡村振兴局</t>
  </si>
  <si>
    <t>新建产业发展配套设施16公分厚C25水泥砼道路，面积3200平方米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</si>
  <si>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</si>
  <si>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</si>
  <si>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r>
      <rPr>
        <sz val="10"/>
        <rFont val="Times New Roman"/>
        <charset val="134"/>
      </rPr>
      <t>2025</t>
    </r>
    <r>
      <rPr>
        <sz val="10"/>
        <rFont val="宋体"/>
        <charset val="134"/>
      </rPr>
      <t>年度尉氏县南曹乡魏庄村产业发展配套设施项目</t>
    </r>
  </si>
  <si>
    <t>魏庄村</t>
  </si>
  <si>
    <t>新建产业发展配套设施16公分厚C25水泥砼道路3582平方米（含河堤路长792米，宽4米，3168平方米）</t>
  </si>
  <si>
    <r>
      <rPr>
        <sz val="10"/>
        <rFont val="Times New Roman"/>
        <charset val="134"/>
      </rPr>
      <t>2025</t>
    </r>
    <r>
      <rPr>
        <sz val="10"/>
        <rFont val="宋体"/>
        <charset val="134"/>
      </rPr>
      <t>年度尉氏县朱曲镇产业发展配套设施项目</t>
    </r>
  </si>
  <si>
    <t>蔡张村新修产业发展配套设施16公分C25水泥砼，面积1820平方米；火巴张村新修产业发展配套设施16公分C25水泥砼，面积3340平方米；赵刘村新修产业发展配套设施16公分C25水泥砼，面积4448平方米;焦庄村新修产业发展配套设施16公分C25水泥砼，面积480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</si>
  <si>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</si>
  <si>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</si>
  <si>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r>
      <rPr>
        <sz val="10"/>
        <rFont val="Times New Roman"/>
        <charset val="134"/>
      </rPr>
      <t>2025</t>
    </r>
    <r>
      <rPr>
        <sz val="10"/>
        <rFont val="宋体"/>
        <charset val="134"/>
      </rPr>
      <t>年度尉氏县大桥乡大李庄村产业发展配套设施项目</t>
    </r>
  </si>
  <si>
    <t>大李庄村</t>
  </si>
  <si>
    <t>新建产业发展配套设施16公分厚C25水泥砼道路总面积756平方米</t>
  </si>
  <si>
    <r>
      <rPr>
        <sz val="10"/>
        <rFont val="Times New Roman"/>
        <charset val="134"/>
      </rPr>
      <t>2025</t>
    </r>
    <r>
      <rPr>
        <sz val="10"/>
        <rFont val="宋体"/>
        <charset val="134"/>
      </rPr>
      <t>年度尉氏县庄头镇田家村产业发展配套建设项目</t>
    </r>
  </si>
  <si>
    <t>田家村</t>
  </si>
  <si>
    <t>新建产业发展配套道路16公分C25水泥砼，宽4米*长1060米、宽5、长260米，面积5540平方米。</t>
  </si>
  <si>
    <t>通过改善交通条件，方便群众生活，解决脱贫群众农产品销售难问题，巩固脱贫成果，助力乡村振兴。</t>
  </si>
  <si>
    <t>小额贷款贴息项目</t>
  </si>
  <si>
    <r>
      <rPr>
        <sz val="10"/>
        <rFont val="Times New Roman"/>
        <charset val="134"/>
      </rPr>
      <t>2025</t>
    </r>
    <r>
      <rPr>
        <sz val="10"/>
        <rFont val="宋体"/>
        <charset val="134"/>
      </rPr>
      <t>年度尉氏县小额信贷贴息项目</t>
    </r>
  </si>
  <si>
    <t>小额贷款贴息</t>
  </si>
  <si>
    <t>对我县2024年7月份至2025年6月份贷款已到期的脱贫享受政策户及风险未消除监测对象及时进行小额信贷贴息</t>
  </si>
  <si>
    <t>1、为脱贫户、监测户小额贷款贴息金额不低于100万元。2、为脱贫户、监测户进行小额贷款贴息户数不低于1000人</t>
  </si>
  <si>
    <t>通过项目的实施，助推脱贫享受政策户及风险未消除监测对象发展产业，增加收入，按照基准利率贴息，减轻脱贫享受政策户及风险未消除监测对象产业发展负担。</t>
  </si>
  <si>
    <t>乡村建设行动</t>
  </si>
  <si>
    <r>
      <rPr>
        <sz val="10"/>
        <rFont val="Times New Roman"/>
        <charset val="134"/>
      </rPr>
      <t>2025</t>
    </r>
    <r>
      <rPr>
        <sz val="10"/>
        <rFont val="宋体"/>
        <charset val="134"/>
      </rPr>
      <t>年度尉氏县十八里镇丁家村基础设施建设项目</t>
    </r>
  </si>
  <si>
    <t>农村基础设施</t>
  </si>
  <si>
    <t>丁家村</t>
  </si>
  <si>
    <t>新修路面16公分C25水泥砼村内道路，面积6772平方米。</t>
  </si>
  <si>
    <t>切实改变脱贫群众出行难，明显改善落后的交通运输状况，便于农产品运输，促进农产品销售，增加脱贫人口收入，改善村内生态环境。</t>
  </si>
  <si>
    <t>通过改善交通条件，方便群众生活提高群众脱贫攻坚致富的信心，助力美丽乡村建设</t>
  </si>
  <si>
    <r>
      <rPr>
        <sz val="10"/>
        <rFont val="Times New Roman"/>
        <charset val="134"/>
      </rPr>
      <t>2025</t>
    </r>
    <r>
      <rPr>
        <sz val="10"/>
        <rFont val="宋体"/>
        <charset val="134"/>
      </rPr>
      <t>年度尉氏县十八里镇武家村农村基础设施建设项目</t>
    </r>
  </si>
  <si>
    <t>武家村</t>
  </si>
  <si>
    <t>新修路面16公分C25水泥砼村内道路，面积5780平方米。</t>
  </si>
  <si>
    <r>
      <rPr>
        <sz val="10"/>
        <rFont val="Times New Roman"/>
        <charset val="134"/>
      </rPr>
      <t>2025</t>
    </r>
    <r>
      <rPr>
        <sz val="10"/>
        <rFont val="宋体"/>
        <charset val="134"/>
      </rPr>
      <t>年度尉氏县十八里镇崔湾村基础设施建设项目</t>
    </r>
  </si>
  <si>
    <t>崔湾村</t>
  </si>
  <si>
    <t>新修16公分厚C25水泥砼村内道路，面积4520平方米。</t>
  </si>
  <si>
    <r>
      <rPr>
        <sz val="10"/>
        <rFont val="Times New Roman"/>
        <charset val="134"/>
      </rPr>
      <t>2025</t>
    </r>
    <r>
      <rPr>
        <sz val="10"/>
        <rFont val="宋体"/>
        <charset val="134"/>
      </rPr>
      <t>年度尉氏县十八里镇蔡庄村农村基础设施建设项目</t>
    </r>
  </si>
  <si>
    <t>蔡庄村</t>
  </si>
  <si>
    <t>新修路面16公分C25水泥砼村内道路，面积3738.5平方米。</t>
  </si>
  <si>
    <r>
      <rPr>
        <sz val="10"/>
        <rFont val="Times New Roman"/>
        <charset val="134"/>
      </rPr>
      <t>2025</t>
    </r>
    <r>
      <rPr>
        <sz val="10"/>
        <rFont val="宋体"/>
        <charset val="134"/>
      </rPr>
      <t>年度尉氏县十八里镇锦被岗村基础设施建设项目</t>
    </r>
  </si>
  <si>
    <t>锦被岗村</t>
  </si>
  <si>
    <t>新修16公分厚C25水泥砼村内道路，面积3000平方米。</t>
  </si>
  <si>
    <r>
      <rPr>
        <sz val="10"/>
        <rFont val="Times New Roman"/>
        <charset val="134"/>
      </rPr>
      <t>2025</t>
    </r>
    <r>
      <rPr>
        <sz val="10"/>
        <rFont val="宋体"/>
        <charset val="134"/>
      </rPr>
      <t>年度尉氏县十八里镇江刘庄村基础设施建设项目</t>
    </r>
  </si>
  <si>
    <t>江刘庄村</t>
  </si>
  <si>
    <r>
      <rPr>
        <sz val="10"/>
        <rFont val="Times New Roman"/>
        <charset val="134"/>
      </rPr>
      <t>2025</t>
    </r>
    <r>
      <rPr>
        <sz val="10"/>
        <rFont val="宋体"/>
        <charset val="134"/>
      </rPr>
      <t>年度尉氏县十八里镇苏堂村农村道路建设项目</t>
    </r>
  </si>
  <si>
    <t>苏堂村</t>
  </si>
  <si>
    <t>新修16公分厚C25水泥砼村内道路，3000平方米。</t>
  </si>
  <si>
    <r>
      <rPr>
        <sz val="10"/>
        <rFont val="Times New Roman"/>
        <charset val="134"/>
      </rPr>
      <t>2025</t>
    </r>
    <r>
      <rPr>
        <sz val="10"/>
        <rFont val="宋体"/>
        <charset val="134"/>
      </rPr>
      <t>年度尉氏县十八里镇周庄村农村道路建设项目</t>
    </r>
  </si>
  <si>
    <r>
      <rPr>
        <sz val="10"/>
        <rFont val="Times New Roman"/>
        <charset val="134"/>
      </rPr>
      <t>2025</t>
    </r>
    <r>
      <rPr>
        <sz val="10"/>
        <rFont val="宋体"/>
        <charset val="134"/>
      </rPr>
      <t>年度尉氏县十八里镇马家村农村道路建设项目</t>
    </r>
  </si>
  <si>
    <t>马家村</t>
  </si>
  <si>
    <r>
      <rPr>
        <sz val="10"/>
        <rFont val="Times New Roman"/>
        <charset val="134"/>
      </rPr>
      <t>2025</t>
    </r>
    <r>
      <rPr>
        <sz val="10"/>
        <rFont val="宋体"/>
        <charset val="134"/>
      </rPr>
      <t>年度尉氏县十八里镇二郎庙村产业路建设项目</t>
    </r>
  </si>
  <si>
    <t>产业路</t>
  </si>
  <si>
    <t>二郎庙村</t>
  </si>
  <si>
    <t>修建二郎庙村至马庙村产业路，长550米，宽4米，计2200平方米.</t>
  </si>
  <si>
    <r>
      <rPr>
        <sz val="10"/>
        <rFont val="Times New Roman"/>
        <charset val="134"/>
      </rPr>
      <t>2025</t>
    </r>
    <r>
      <rPr>
        <sz val="10"/>
        <rFont val="宋体"/>
        <charset val="134"/>
      </rPr>
      <t>年度尉氏县十八里镇马庙村产业路建设项目</t>
    </r>
  </si>
  <si>
    <t>修建马庙村产业路，长375米，宽4米，计1400平方米.</t>
  </si>
  <si>
    <r>
      <rPr>
        <sz val="10"/>
        <rFont val="Times New Roman"/>
        <charset val="134"/>
      </rPr>
      <t>2025</t>
    </r>
    <r>
      <rPr>
        <sz val="10"/>
        <rFont val="宋体"/>
        <charset val="134"/>
      </rPr>
      <t>年度尉氏县张市镇郑岗村农村道路建设项目</t>
    </r>
  </si>
  <si>
    <t>郑岗村</t>
  </si>
  <si>
    <t>新修村内道路16公分C25水泥砼，路面长1680米、宽3.5米，面积5880平方米。</t>
  </si>
  <si>
    <t>通过改善交通条件，提升群众生活质量，解决脱贫群众生产生活难题，巩固脱贫成果，助力乡村振兴。</t>
  </si>
  <si>
    <r>
      <rPr>
        <sz val="10"/>
        <rFont val="Times New Roman"/>
        <charset val="134"/>
      </rPr>
      <t>2025</t>
    </r>
    <r>
      <rPr>
        <sz val="10"/>
        <rFont val="宋体"/>
        <charset val="134"/>
      </rPr>
      <t>年度尉氏县张市镇沙门村农村道路建设项目</t>
    </r>
  </si>
  <si>
    <t>沙门村</t>
  </si>
  <si>
    <t>新修村内道路16公分C25水泥砼，路面长1469米，面积4791.5平方米。</t>
  </si>
  <si>
    <r>
      <rPr>
        <sz val="10"/>
        <rFont val="Times New Roman"/>
        <charset val="134"/>
      </rPr>
      <t>2025</t>
    </r>
    <r>
      <rPr>
        <sz val="10"/>
        <rFont val="宋体"/>
        <charset val="134"/>
      </rPr>
      <t>年度尉氏县张市镇南谢村农村道路建设项目</t>
    </r>
  </si>
  <si>
    <t>南谢村</t>
  </si>
  <si>
    <t>新修村内道路16公分C25水泥砼，路面长1318米、宽4米，面积5272平方米。</t>
  </si>
  <si>
    <r>
      <rPr>
        <sz val="10"/>
        <rFont val="Times New Roman"/>
        <charset val="134"/>
      </rPr>
      <t>2025</t>
    </r>
    <r>
      <rPr>
        <sz val="10"/>
        <rFont val="宋体"/>
        <charset val="134"/>
      </rPr>
      <t>年度尉氏县张市镇北谢村农村道路建设项目</t>
    </r>
  </si>
  <si>
    <t>北谢村</t>
  </si>
  <si>
    <t>新修路面16公分C25水泥砼，路面长1441米、宽3米，面积4323平方米。</t>
  </si>
  <si>
    <r>
      <rPr>
        <sz val="10"/>
        <rFont val="Times New Roman"/>
        <charset val="134"/>
      </rPr>
      <t>2025</t>
    </r>
    <r>
      <rPr>
        <sz val="10"/>
        <rFont val="宋体"/>
        <charset val="134"/>
      </rPr>
      <t>年度尉氏县张市镇榆林郭村产业路建设项目</t>
    </r>
  </si>
  <si>
    <t>榆林郭村</t>
  </si>
  <si>
    <t>新修路面16公分C25水泥砼，宽4米，长781米，面积3124平方米。</t>
  </si>
  <si>
    <r>
      <rPr>
        <sz val="10"/>
        <rFont val="Times New Roman"/>
        <charset val="134"/>
      </rPr>
      <t>2025</t>
    </r>
    <r>
      <rPr>
        <sz val="10"/>
        <rFont val="宋体"/>
        <charset val="134"/>
      </rPr>
      <t>年度尉氏县张市镇张市村农村道路建设项目</t>
    </r>
  </si>
  <si>
    <t>张市村</t>
  </si>
  <si>
    <t>新修路面16公分C25水泥砼，面积1937.5平方米。</t>
  </si>
  <si>
    <r>
      <rPr>
        <sz val="10"/>
        <rFont val="Times New Roman"/>
        <charset val="134"/>
      </rPr>
      <t>2025</t>
    </r>
    <r>
      <rPr>
        <sz val="10"/>
        <rFont val="宋体"/>
        <charset val="134"/>
      </rPr>
      <t>年度尉氏县张市镇王老村农村道路建设项目</t>
    </r>
  </si>
  <si>
    <t>王老村</t>
  </si>
  <si>
    <t>新修村内道路16公分C25水泥砼，路面长840米、宽4.5米，面积3780平方米。</t>
  </si>
  <si>
    <r>
      <rPr>
        <sz val="10"/>
        <rFont val="Times New Roman"/>
        <charset val="134"/>
      </rPr>
      <t>2025</t>
    </r>
    <r>
      <rPr>
        <sz val="10"/>
        <rFont val="宋体"/>
        <charset val="134"/>
      </rPr>
      <t>年度尉氏县张市镇前大庄村农村道路建设项目</t>
    </r>
  </si>
  <si>
    <t>前大庄村</t>
  </si>
  <si>
    <t>新修村内道路16公分C25水泥砼，路面长1250米、宽3.5米，面积4375平方米。</t>
  </si>
  <si>
    <r>
      <rPr>
        <sz val="10"/>
        <rFont val="Times New Roman"/>
        <charset val="134"/>
      </rPr>
      <t>2025</t>
    </r>
    <r>
      <rPr>
        <sz val="10"/>
        <rFont val="宋体"/>
        <charset val="134"/>
      </rPr>
      <t>年度尉氏县张市镇刘庄村农村道路建设项目</t>
    </r>
  </si>
  <si>
    <t>新修路面16公分C25水泥砼，道路规格1：宽4米、长457米，面积1828平方米；道路规格2：宽3.5米、长532米，面积1862平方米；总面积共计3690平方米。</t>
  </si>
  <si>
    <r>
      <rPr>
        <sz val="10"/>
        <rFont val="Times New Roman"/>
        <charset val="134"/>
      </rPr>
      <t>2025</t>
    </r>
    <r>
      <rPr>
        <sz val="10"/>
        <rFont val="宋体"/>
        <charset val="134"/>
      </rPr>
      <t>年度尉氏县永兴镇西黎岗村农村道路项目</t>
    </r>
  </si>
  <si>
    <t>新修16公分厚C25水泥砼农村道路5000平方米</t>
  </si>
  <si>
    <r>
      <rPr>
        <sz val="10"/>
        <rFont val="Times New Roman"/>
        <charset val="134"/>
      </rPr>
      <t>2025</t>
    </r>
    <r>
      <rPr>
        <sz val="10"/>
        <rFont val="宋体"/>
        <charset val="134"/>
      </rPr>
      <t>年度尉氏县永兴镇刘符陈村农村道路项目</t>
    </r>
  </si>
  <si>
    <t>新修16公分厚C25水泥砼农村道路3998平方米</t>
  </si>
  <si>
    <r>
      <rPr>
        <sz val="10"/>
        <rFont val="Times New Roman"/>
        <charset val="134"/>
      </rPr>
      <t>2025</t>
    </r>
    <r>
      <rPr>
        <sz val="10"/>
        <rFont val="宋体"/>
        <charset val="134"/>
      </rPr>
      <t>年度尉氏县永兴镇凌岗村农村道路项目</t>
    </r>
  </si>
  <si>
    <t>凌岗村</t>
  </si>
  <si>
    <t>新修16公分厚C25水泥砼农村道路4500平方米</t>
  </si>
  <si>
    <r>
      <rPr>
        <sz val="10"/>
        <rFont val="Times New Roman"/>
        <charset val="134"/>
      </rPr>
      <t>2025</t>
    </r>
    <r>
      <rPr>
        <sz val="10"/>
        <rFont val="宋体"/>
        <charset val="134"/>
      </rPr>
      <t>年度尉氏县永兴镇白楼村农村道路项目</t>
    </r>
  </si>
  <si>
    <t>白楼村</t>
  </si>
  <si>
    <t>新修16公分厚C25水泥砼农村道路3900平方米</t>
  </si>
  <si>
    <r>
      <rPr>
        <sz val="10"/>
        <rFont val="Times New Roman"/>
        <charset val="134"/>
      </rPr>
      <t>2025</t>
    </r>
    <r>
      <rPr>
        <sz val="10"/>
        <rFont val="宋体"/>
        <charset val="134"/>
      </rPr>
      <t>年度尉氏县永兴镇闫岗村农村道路项目</t>
    </r>
  </si>
  <si>
    <t>闫岗村</t>
  </si>
  <si>
    <t>新修16公分厚C25水泥砼农村道路3021平方米</t>
  </si>
  <si>
    <r>
      <rPr>
        <sz val="10"/>
        <rFont val="Times New Roman"/>
        <charset val="134"/>
      </rPr>
      <t>2025</t>
    </r>
    <r>
      <rPr>
        <sz val="10"/>
        <rFont val="宋体"/>
        <charset val="134"/>
      </rPr>
      <t>年度尉氏县永兴镇司马村农村道路项目</t>
    </r>
  </si>
  <si>
    <t>司马村</t>
  </si>
  <si>
    <t>新修16公分厚C25水泥砼农村道路5097平方米</t>
  </si>
  <si>
    <r>
      <rPr>
        <sz val="10"/>
        <rFont val="Times New Roman"/>
        <charset val="134"/>
      </rPr>
      <t>2025</t>
    </r>
    <r>
      <rPr>
        <sz val="10"/>
        <rFont val="宋体"/>
        <charset val="134"/>
      </rPr>
      <t>年度尉氏县永兴镇后高村农村道路项目</t>
    </r>
  </si>
  <si>
    <t>后高村</t>
  </si>
  <si>
    <t>新修16公分厚C25水泥砼农村道路面积4500平方米</t>
  </si>
  <si>
    <r>
      <rPr>
        <sz val="10"/>
        <rFont val="Times New Roman"/>
        <charset val="134"/>
      </rPr>
      <t>2025</t>
    </r>
    <r>
      <rPr>
        <sz val="10"/>
        <rFont val="宋体"/>
        <charset val="134"/>
      </rPr>
      <t>年度尉氏县永兴镇赵楼村农村道路项目</t>
    </r>
  </si>
  <si>
    <t>赵楼村</t>
  </si>
  <si>
    <t>新修16公分厚C25水泥砼农村道路3675平方米</t>
  </si>
  <si>
    <r>
      <rPr>
        <sz val="10"/>
        <rFont val="Times New Roman"/>
        <charset val="134"/>
      </rPr>
      <t>2025</t>
    </r>
    <r>
      <rPr>
        <sz val="10"/>
        <rFont val="宋体"/>
        <charset val="134"/>
      </rPr>
      <t>年度尉氏县永兴镇黄岗村农村道路项目</t>
    </r>
  </si>
  <si>
    <t>黄岗村</t>
  </si>
  <si>
    <t>新修16公分厚C25水泥砼农村道路4920平方米</t>
  </si>
  <si>
    <r>
      <rPr>
        <sz val="10"/>
        <rFont val="Times New Roman"/>
        <charset val="134"/>
      </rPr>
      <t>2025</t>
    </r>
    <r>
      <rPr>
        <sz val="10"/>
        <rFont val="宋体"/>
        <charset val="134"/>
      </rPr>
      <t>年度尉氏县永兴镇唐庄村产业路建设项目</t>
    </r>
  </si>
  <si>
    <t>唐庄村</t>
  </si>
  <si>
    <t>新修16公分厚C25水泥砼农村道路3228平方米</t>
  </si>
  <si>
    <r>
      <rPr>
        <sz val="10"/>
        <rFont val="Times New Roman"/>
        <charset val="134"/>
      </rPr>
      <t>2025</t>
    </r>
    <r>
      <rPr>
        <sz val="10"/>
        <rFont val="宋体"/>
        <charset val="134"/>
      </rPr>
      <t>年度尉氏县小陈乡阮庄村农村道路建设项目</t>
    </r>
  </si>
  <si>
    <t>阮庄村</t>
  </si>
  <si>
    <t>新修16公分厚C25水泥砼农村道路5000平方米。</t>
  </si>
  <si>
    <r>
      <rPr>
        <sz val="10"/>
        <rFont val="Times New Roman"/>
        <charset val="134"/>
      </rPr>
      <t>2025</t>
    </r>
    <r>
      <rPr>
        <sz val="10"/>
        <rFont val="宋体"/>
        <charset val="134"/>
      </rPr>
      <t>年度尉氏县小陈乡圉村农村道路建设项目</t>
    </r>
  </si>
  <si>
    <t>圉村</t>
  </si>
  <si>
    <t>新修16公分厚C25水泥砼农村道路3750平方米。</t>
  </si>
  <si>
    <r>
      <rPr>
        <sz val="10"/>
        <rFont val="Times New Roman"/>
        <charset val="134"/>
      </rPr>
      <t>2025</t>
    </r>
    <r>
      <rPr>
        <sz val="10"/>
        <rFont val="宋体"/>
        <charset val="134"/>
      </rPr>
      <t>年度尉氏县小陈乡南袁庄村农村道路建设项目</t>
    </r>
  </si>
  <si>
    <t>南袁庄村</t>
  </si>
  <si>
    <r>
      <rPr>
        <sz val="10"/>
        <rFont val="Times New Roman"/>
        <charset val="134"/>
      </rPr>
      <t>2025</t>
    </r>
    <r>
      <rPr>
        <sz val="10"/>
        <rFont val="宋体"/>
        <charset val="134"/>
      </rPr>
      <t>年度尉氏县小陈乡司马村农村道路建设项目</t>
    </r>
  </si>
  <si>
    <r>
      <rPr>
        <sz val="10"/>
        <rFont val="Times New Roman"/>
        <charset val="134"/>
      </rPr>
      <t>2025</t>
    </r>
    <r>
      <rPr>
        <sz val="10"/>
        <rFont val="宋体"/>
        <charset val="134"/>
      </rPr>
      <t>年度尉氏县小陈乡后马村农村道路建设项目</t>
    </r>
  </si>
  <si>
    <t>后马村</t>
  </si>
  <si>
    <t>新修16公分厚C25水泥砼农村道路2500平方米。</t>
  </si>
  <si>
    <r>
      <rPr>
        <sz val="10"/>
        <rFont val="Times New Roman"/>
        <charset val="134"/>
      </rPr>
      <t>2025</t>
    </r>
    <r>
      <rPr>
        <sz val="10"/>
        <rFont val="宋体"/>
        <charset val="134"/>
      </rPr>
      <t>年度尉氏县小陈乡小齐村农村道路建设项目</t>
    </r>
  </si>
  <si>
    <t>小齐村</t>
  </si>
  <si>
    <t>新修16公分厚C25水泥砼农村道路3938平方米。</t>
  </si>
  <si>
    <r>
      <rPr>
        <sz val="10"/>
        <rFont val="Times New Roman"/>
        <charset val="134"/>
      </rPr>
      <t>2025</t>
    </r>
    <r>
      <rPr>
        <sz val="10"/>
        <rFont val="宋体"/>
        <charset val="134"/>
      </rPr>
      <t>年度尉氏县小陈乡史庄村农村道路建设项目</t>
    </r>
  </si>
  <si>
    <t>史庄村</t>
  </si>
  <si>
    <r>
      <rPr>
        <sz val="10"/>
        <rFont val="Times New Roman"/>
        <charset val="134"/>
      </rPr>
      <t>2025</t>
    </r>
    <r>
      <rPr>
        <sz val="10"/>
        <rFont val="宋体"/>
        <charset val="134"/>
      </rPr>
      <t>年度尉氏县小陈乡后寨村农村道路建设项目</t>
    </r>
  </si>
  <si>
    <t>后寨村</t>
  </si>
  <si>
    <t>新修16公分厚C25水泥砼农村道路4109平方米。</t>
  </si>
  <si>
    <r>
      <rPr>
        <sz val="10"/>
        <rFont val="Times New Roman"/>
        <charset val="134"/>
      </rPr>
      <t>2025</t>
    </r>
    <r>
      <rPr>
        <sz val="10"/>
        <rFont val="宋体"/>
        <charset val="134"/>
      </rPr>
      <t>年度尉氏县南曹乡西郎村农村基础设施建设项目</t>
    </r>
  </si>
  <si>
    <t>西郎村</t>
  </si>
  <si>
    <t>新修16公分厚C25水泥砼农村道路5600平方米</t>
  </si>
  <si>
    <r>
      <rPr>
        <sz val="10"/>
        <rFont val="Times New Roman"/>
        <charset val="134"/>
      </rPr>
      <t>2025</t>
    </r>
    <r>
      <rPr>
        <sz val="10"/>
        <rFont val="宋体"/>
        <charset val="134"/>
      </rPr>
      <t>年度尉氏县南曹乡东郎村农村基础设施建设项目</t>
    </r>
  </si>
  <si>
    <t>东郎村</t>
  </si>
  <si>
    <t>新修16公分厚C25水泥砼农村道路2500平方米</t>
  </si>
  <si>
    <r>
      <rPr>
        <sz val="10"/>
        <rFont val="Times New Roman"/>
        <charset val="134"/>
      </rPr>
      <t>2025</t>
    </r>
    <r>
      <rPr>
        <sz val="10"/>
        <rFont val="宋体"/>
        <charset val="134"/>
      </rPr>
      <t>年度尉氏县南曹乡魏庄村农村基础设施建设项目</t>
    </r>
  </si>
  <si>
    <t>新修16公分厚C25水泥砼农村道路6300平方米</t>
  </si>
  <si>
    <r>
      <rPr>
        <sz val="10"/>
        <rFont val="Times New Roman"/>
        <charset val="134"/>
      </rPr>
      <t>2025</t>
    </r>
    <r>
      <rPr>
        <sz val="10"/>
        <rFont val="宋体"/>
        <charset val="134"/>
      </rPr>
      <t>年度尉氏县南曹乡荣村农村基础设施建设项目</t>
    </r>
  </si>
  <si>
    <t>新修16公分厚C25水泥砼农村道路6000平方米</t>
  </si>
  <si>
    <r>
      <rPr>
        <sz val="10"/>
        <rFont val="Times New Roman"/>
        <charset val="134"/>
      </rPr>
      <t>2025</t>
    </r>
    <r>
      <rPr>
        <sz val="10"/>
        <rFont val="宋体"/>
        <charset val="134"/>
      </rPr>
      <t>年度尉氏县南曹乡中山村农村基础设施建设项目</t>
    </r>
  </si>
  <si>
    <t>中山村</t>
  </si>
  <si>
    <t>新修16公分厚C25水泥砼农村道路4164平方米</t>
  </si>
  <si>
    <r>
      <rPr>
        <sz val="10"/>
        <rFont val="Times New Roman"/>
        <charset val="134"/>
      </rPr>
      <t>2025</t>
    </r>
    <r>
      <rPr>
        <sz val="10"/>
        <rFont val="宋体"/>
        <charset val="134"/>
      </rPr>
      <t>年度尉氏县南曹乡北曹村农村基础设施建设项目</t>
    </r>
  </si>
  <si>
    <t>新修16公分厚C25水泥砼农村道路6462平方米小街。</t>
  </si>
  <si>
    <r>
      <rPr>
        <sz val="10"/>
        <rFont val="Times New Roman"/>
        <charset val="134"/>
      </rPr>
      <t>2025</t>
    </r>
    <r>
      <rPr>
        <sz val="10"/>
        <rFont val="宋体"/>
        <charset val="134"/>
      </rPr>
      <t>年度尉氏县蔡庄镇泥张村农村道路建设项目</t>
    </r>
  </si>
  <si>
    <t>泥张村</t>
  </si>
  <si>
    <t>新修16公分厚C25水泥砼农村道路2625平方米</t>
  </si>
  <si>
    <r>
      <rPr>
        <sz val="10"/>
        <rFont val="Times New Roman"/>
        <charset val="134"/>
      </rPr>
      <t>2025</t>
    </r>
    <r>
      <rPr>
        <sz val="10"/>
        <rFont val="宋体"/>
        <charset val="134"/>
      </rPr>
      <t>年度尉氏县蔡庄镇胡新庄农村道路建设项目</t>
    </r>
  </si>
  <si>
    <t>胡新庄村</t>
  </si>
  <si>
    <t>新修16公分厚C25水泥砼农村道路4545平方米</t>
  </si>
  <si>
    <r>
      <rPr>
        <sz val="10"/>
        <rFont val="Times New Roman"/>
        <charset val="134"/>
      </rPr>
      <t>2025</t>
    </r>
    <r>
      <rPr>
        <sz val="10"/>
        <rFont val="宋体"/>
        <charset val="134"/>
      </rPr>
      <t>年度尉氏县蔡庄镇东安头村农村道路建设项目</t>
    </r>
  </si>
  <si>
    <t>东安头村</t>
  </si>
  <si>
    <t>新修16公分厚C25水泥砼农村道路3000平方米</t>
  </si>
  <si>
    <r>
      <rPr>
        <sz val="10"/>
        <rFont val="Times New Roman"/>
        <charset val="134"/>
      </rPr>
      <t>2025</t>
    </r>
    <r>
      <rPr>
        <sz val="10"/>
        <rFont val="宋体"/>
        <charset val="134"/>
      </rPr>
      <t>年度尉氏县蔡庄镇湾孙村农村道路建设项目</t>
    </r>
  </si>
  <si>
    <t>湾孙村</t>
  </si>
  <si>
    <t>新修16公分厚C25水泥砼农村道路3766平方米</t>
  </si>
  <si>
    <r>
      <rPr>
        <sz val="10"/>
        <rFont val="Times New Roman"/>
        <charset val="134"/>
      </rPr>
      <t>2025</t>
    </r>
    <r>
      <rPr>
        <sz val="10"/>
        <rFont val="宋体"/>
        <charset val="134"/>
      </rPr>
      <t>年度尉氏县蔡庄镇宋庄村农村道路建设项目</t>
    </r>
  </si>
  <si>
    <t>宋庄村</t>
  </si>
  <si>
    <t>新修16公分厚C25水泥砼农村道路1575平方米</t>
  </si>
  <si>
    <r>
      <rPr>
        <sz val="10"/>
        <rFont val="Times New Roman"/>
        <charset val="134"/>
      </rPr>
      <t>2025</t>
    </r>
    <r>
      <rPr>
        <sz val="10"/>
        <rFont val="宋体"/>
        <charset val="134"/>
      </rPr>
      <t>年度尉氏县蔡庄镇水台村农村道路建设项目</t>
    </r>
  </si>
  <si>
    <t>水台村</t>
  </si>
  <si>
    <t>新修16公分厚C25水泥砼农村道路12000平方米</t>
  </si>
  <si>
    <r>
      <rPr>
        <sz val="10"/>
        <rFont val="Times New Roman"/>
        <charset val="134"/>
      </rPr>
      <t>2025</t>
    </r>
    <r>
      <rPr>
        <sz val="10"/>
        <rFont val="宋体"/>
        <charset val="134"/>
      </rPr>
      <t>年度尉氏县蔡庄镇西安头村农村道路建设项目</t>
    </r>
  </si>
  <si>
    <t>西安头村</t>
  </si>
  <si>
    <t>新修16公分厚C25水泥砼农村道路9075平方米</t>
  </si>
  <si>
    <r>
      <rPr>
        <sz val="10"/>
        <rFont val="Times New Roman"/>
        <charset val="134"/>
      </rPr>
      <t>2025</t>
    </r>
    <r>
      <rPr>
        <sz val="10"/>
        <rFont val="宋体"/>
        <charset val="134"/>
      </rPr>
      <t>年度尉氏县蔡庄镇北街村农村道路建设项目</t>
    </r>
  </si>
  <si>
    <t>北街村</t>
  </si>
  <si>
    <t>新修16公分厚C25水泥砼农村道路5160平方米</t>
  </si>
  <si>
    <r>
      <rPr>
        <sz val="10"/>
        <rFont val="Times New Roman"/>
        <charset val="134"/>
      </rPr>
      <t>2025</t>
    </r>
    <r>
      <rPr>
        <sz val="10"/>
        <rFont val="宋体"/>
        <charset val="134"/>
      </rPr>
      <t>年度尉氏县蔡庄镇瑶台村农村道路建设项目</t>
    </r>
  </si>
  <si>
    <t>瑶台村</t>
  </si>
  <si>
    <t>新修16公分厚C25水泥砼农村道路4500平方米。</t>
  </si>
  <si>
    <r>
      <rPr>
        <sz val="10"/>
        <rFont val="Times New Roman"/>
        <charset val="134"/>
      </rPr>
      <t>2025</t>
    </r>
    <r>
      <rPr>
        <sz val="10"/>
        <rFont val="宋体"/>
        <charset val="134"/>
      </rPr>
      <t>年度尉氏县朱曲镇后赵村农村道路建设项目</t>
    </r>
  </si>
  <si>
    <t>后赵村</t>
  </si>
  <si>
    <t>新修16公分厚C25水泥砼村内道路5000平方米。</t>
  </si>
  <si>
    <r>
      <rPr>
        <sz val="10"/>
        <rFont val="Times New Roman"/>
        <charset val="134"/>
      </rPr>
      <t>2025</t>
    </r>
    <r>
      <rPr>
        <sz val="10"/>
        <rFont val="宋体"/>
        <charset val="134"/>
      </rPr>
      <t>年度尉氏县朱曲镇火巴张村农村道路建设项目</t>
    </r>
  </si>
  <si>
    <t>火巴张村</t>
  </si>
  <si>
    <t>新修16公分厚C25水泥砼村内道路3044平方米。</t>
  </si>
  <si>
    <r>
      <rPr>
        <sz val="10"/>
        <rFont val="Times New Roman"/>
        <charset val="134"/>
      </rPr>
      <t>2025</t>
    </r>
    <r>
      <rPr>
        <sz val="10"/>
        <rFont val="宋体"/>
        <charset val="134"/>
      </rPr>
      <t>年度尉氏县朱曲镇焦庄村农村道路建设项目</t>
    </r>
  </si>
  <si>
    <t>焦庄村</t>
  </si>
  <si>
    <t>新修16公分厚C25水泥砼村内道路4669平方米。</t>
  </si>
  <si>
    <r>
      <rPr>
        <sz val="10"/>
        <rFont val="Times New Roman"/>
        <charset val="134"/>
      </rPr>
      <t>2025</t>
    </r>
    <r>
      <rPr>
        <sz val="10"/>
        <rFont val="宋体"/>
        <charset val="134"/>
      </rPr>
      <t>年度尉氏县朱曲镇菜李村农村道路建设项目</t>
    </r>
  </si>
  <si>
    <t>菜李村</t>
  </si>
  <si>
    <t>新修16公分厚C25水泥砼村内道路3750平方米。</t>
  </si>
  <si>
    <r>
      <rPr>
        <sz val="10"/>
        <rFont val="Times New Roman"/>
        <charset val="134"/>
      </rPr>
      <t>2025</t>
    </r>
    <r>
      <rPr>
        <sz val="10"/>
        <rFont val="宋体"/>
        <charset val="134"/>
      </rPr>
      <t>年度尉氏县朱曲镇毛寨村农村道路建设项目</t>
    </r>
  </si>
  <si>
    <t>新修16公分厚C25水泥砼村内道路1500平方米。</t>
  </si>
  <si>
    <r>
      <rPr>
        <sz val="10"/>
        <rFont val="Times New Roman"/>
        <charset val="134"/>
      </rPr>
      <t>2025</t>
    </r>
    <r>
      <rPr>
        <sz val="10"/>
        <rFont val="宋体"/>
        <charset val="134"/>
      </rPr>
      <t>年度尉氏县朱曲镇刘庄村农村道路建设项目</t>
    </r>
  </si>
  <si>
    <r>
      <rPr>
        <sz val="10"/>
        <rFont val="Times New Roman"/>
        <charset val="134"/>
      </rPr>
      <t>2025</t>
    </r>
    <r>
      <rPr>
        <sz val="10"/>
        <rFont val="宋体"/>
        <charset val="134"/>
      </rPr>
      <t>年度尉氏县朱曲镇卢庄村农村道路建设项目</t>
    </r>
  </si>
  <si>
    <t>卢庄村</t>
  </si>
  <si>
    <t>新修16公分厚C25水泥砼村内道路6250平方米。</t>
  </si>
  <si>
    <r>
      <rPr>
        <sz val="10"/>
        <rFont val="Times New Roman"/>
        <charset val="134"/>
      </rPr>
      <t>2025</t>
    </r>
    <r>
      <rPr>
        <sz val="10"/>
        <rFont val="宋体"/>
        <charset val="134"/>
      </rPr>
      <t>年度尉氏县朱曲镇蔡张村农村道路建设项目</t>
    </r>
  </si>
  <si>
    <t>蔡张村</t>
  </si>
  <si>
    <t>新修16公分厚C25水泥砼村内道路4375平方米。</t>
  </si>
  <si>
    <r>
      <rPr>
        <sz val="10"/>
        <rFont val="Times New Roman"/>
        <charset val="134"/>
      </rPr>
      <t>2025</t>
    </r>
    <r>
      <rPr>
        <sz val="10"/>
        <rFont val="宋体"/>
        <charset val="134"/>
      </rPr>
      <t>年度尉氏县大桥乡孔家村农村道路建设项目</t>
    </r>
  </si>
  <si>
    <t>孔家村</t>
  </si>
  <si>
    <t>新修16公分厚C25水泥砼农村道路总面积4322.5平方米</t>
  </si>
  <si>
    <r>
      <rPr>
        <sz val="10"/>
        <rFont val="Times New Roman"/>
        <charset val="134"/>
      </rPr>
      <t>2025</t>
    </r>
    <r>
      <rPr>
        <sz val="10"/>
        <rFont val="宋体"/>
        <charset val="134"/>
      </rPr>
      <t>年度尉氏县大桥乡冯村农村道路建设项目</t>
    </r>
  </si>
  <si>
    <t>冯村</t>
  </si>
  <si>
    <t>新修16公分厚C25水泥砼农村道路总面积4230平方米</t>
  </si>
  <si>
    <r>
      <rPr>
        <sz val="10"/>
        <rFont val="Times New Roman"/>
        <charset val="134"/>
      </rPr>
      <t>2025</t>
    </r>
    <r>
      <rPr>
        <sz val="10"/>
        <rFont val="宋体"/>
        <charset val="134"/>
      </rPr>
      <t>年度尉氏县大桥乡大桥村农村道路建设项目</t>
    </r>
  </si>
  <si>
    <t>大桥村</t>
  </si>
  <si>
    <t>新修16公分厚C25水泥砼农村道路总面积5358平方米</t>
  </si>
  <si>
    <r>
      <rPr>
        <sz val="10"/>
        <rFont val="Times New Roman"/>
        <charset val="134"/>
      </rPr>
      <t>2025</t>
    </r>
    <r>
      <rPr>
        <sz val="10"/>
        <rFont val="宋体"/>
        <charset val="134"/>
      </rPr>
      <t>年度尉氏县大桥乡岗东蔡村农村道路建设项目</t>
    </r>
  </si>
  <si>
    <t>岗东蔡村</t>
  </si>
  <si>
    <t>新修16公分厚C25水泥砼农村道路总面积924平方米</t>
  </si>
  <si>
    <r>
      <rPr>
        <sz val="10"/>
        <rFont val="Times New Roman"/>
        <charset val="134"/>
      </rPr>
      <t>2025</t>
    </r>
    <r>
      <rPr>
        <sz val="10"/>
        <rFont val="宋体"/>
        <charset val="134"/>
      </rPr>
      <t>年度尉氏县大桥乡大路王村农村道路建设项目</t>
    </r>
  </si>
  <si>
    <t>大路王村</t>
  </si>
  <si>
    <t>新修16公分厚C25水泥砼农村道路总面积3738平方米</t>
  </si>
  <si>
    <r>
      <rPr>
        <sz val="10"/>
        <rFont val="Times New Roman"/>
        <charset val="134"/>
      </rPr>
      <t>2025</t>
    </r>
    <r>
      <rPr>
        <sz val="10"/>
        <rFont val="宋体"/>
        <charset val="134"/>
      </rPr>
      <t>年度尉氏县大桥乡周庄村农村道路建设项目</t>
    </r>
  </si>
  <si>
    <t>新修16公分厚C25水泥砼农村道路总面积1107平方米</t>
  </si>
  <si>
    <r>
      <rPr>
        <sz val="10"/>
        <rFont val="Times New Roman"/>
        <charset val="134"/>
      </rPr>
      <t>2025</t>
    </r>
    <r>
      <rPr>
        <sz val="10"/>
        <rFont val="宋体"/>
        <charset val="134"/>
      </rPr>
      <t>年度尉氏县大桥乡大李庄村农村道路建设项目</t>
    </r>
  </si>
  <si>
    <t>新修16公分厚C25水泥砼农村道路总面积399平方米</t>
  </si>
  <si>
    <r>
      <rPr>
        <sz val="10"/>
        <rFont val="Times New Roman"/>
        <charset val="134"/>
      </rPr>
      <t>2025</t>
    </r>
    <r>
      <rPr>
        <sz val="10"/>
        <rFont val="宋体"/>
        <charset val="134"/>
      </rPr>
      <t>年度尉氏县大桥乡大槐树村农村道路建设项目</t>
    </r>
  </si>
  <si>
    <t>大槐树村</t>
  </si>
  <si>
    <t>新修16公分厚C25水泥砼农村道路总面积7248.5平方米</t>
  </si>
  <si>
    <r>
      <rPr>
        <sz val="10"/>
        <rFont val="Times New Roman"/>
        <charset val="134"/>
      </rPr>
      <t>2025</t>
    </r>
    <r>
      <rPr>
        <sz val="10"/>
        <rFont val="宋体"/>
        <charset val="134"/>
      </rPr>
      <t>年度尉氏县大桥乡要井村农村道路建设项目</t>
    </r>
  </si>
  <si>
    <t>要井村</t>
  </si>
  <si>
    <t>新修16公分厚C25水泥砼农村道路总面积4791.5平方米</t>
  </si>
  <si>
    <r>
      <rPr>
        <sz val="10"/>
        <rFont val="Times New Roman"/>
        <charset val="134"/>
      </rPr>
      <t>2025</t>
    </r>
    <r>
      <rPr>
        <sz val="10"/>
        <rFont val="宋体"/>
        <charset val="134"/>
      </rPr>
      <t>年度尉氏县门楼任乡新栗村农村道路建设项目</t>
    </r>
  </si>
  <si>
    <t>新栗村</t>
  </si>
  <si>
    <t>新修16公分厚C25水泥栓农村道路，长1000米，宽3米，3000平方米。</t>
  </si>
  <si>
    <r>
      <rPr>
        <sz val="10"/>
        <rFont val="Times New Roman"/>
        <charset val="134"/>
      </rPr>
      <t>2025</t>
    </r>
    <r>
      <rPr>
        <sz val="10"/>
        <rFont val="宋体"/>
        <charset val="134"/>
      </rPr>
      <t>年度尉氏县门楼任乡蔡家村农村道路建设项目</t>
    </r>
  </si>
  <si>
    <t>蔡家村</t>
  </si>
  <si>
    <t>新修16公分厚C25水泥栓农村道路，长358米，宽3.5米，1253平方米。</t>
  </si>
  <si>
    <r>
      <rPr>
        <sz val="10"/>
        <rFont val="Times New Roman"/>
        <charset val="134"/>
      </rPr>
      <t>2025</t>
    </r>
    <r>
      <rPr>
        <sz val="10"/>
        <rFont val="宋体"/>
        <charset val="134"/>
      </rPr>
      <t>年度尉氏县门楼任乡东周杨村农村道路建设项目</t>
    </r>
  </si>
  <si>
    <t>东周杨村</t>
  </si>
  <si>
    <t>新修16公分厚C25水泥栓农村道路，长1885米，宽3.5米，6597.5平方米。</t>
  </si>
  <si>
    <r>
      <rPr>
        <sz val="10"/>
        <rFont val="Times New Roman"/>
        <charset val="134"/>
      </rPr>
      <t>2025</t>
    </r>
    <r>
      <rPr>
        <sz val="10"/>
        <rFont val="宋体"/>
        <charset val="134"/>
      </rPr>
      <t>年度尉氏县门楼任乡郑家村农村道路建设项目</t>
    </r>
  </si>
  <si>
    <t>郑家村</t>
  </si>
  <si>
    <t>新修16公分厚C25水泥栓农村道路，长1356米，宽3.5米，4746平方米。</t>
  </si>
  <si>
    <r>
      <rPr>
        <sz val="10"/>
        <rFont val="Times New Roman"/>
        <charset val="134"/>
      </rPr>
      <t>2025</t>
    </r>
    <r>
      <rPr>
        <sz val="10"/>
        <rFont val="宋体"/>
        <charset val="134"/>
      </rPr>
      <t>年度尉氏县门楼任乡郭潘王村农村道路建设项目</t>
    </r>
  </si>
  <si>
    <t>郭潘王村</t>
  </si>
  <si>
    <t>新修16公分厚C25水泥栓农村道路，长616米，宽3.5米，2156平方米。</t>
  </si>
  <si>
    <r>
      <rPr>
        <sz val="10"/>
        <rFont val="Times New Roman"/>
        <charset val="134"/>
      </rPr>
      <t>2025</t>
    </r>
    <r>
      <rPr>
        <sz val="10"/>
        <rFont val="宋体"/>
        <charset val="134"/>
      </rPr>
      <t>年度尉氏县门楼任乡齐庄村农村道路建设项目</t>
    </r>
  </si>
  <si>
    <t>齐庄村</t>
  </si>
  <si>
    <t>新修16公分厚C25水泥栓农村道路，长678米，宽3.5米；长45米，宽4米，共计2553平方米。</t>
  </si>
  <si>
    <r>
      <rPr>
        <sz val="10"/>
        <rFont val="Times New Roman"/>
        <charset val="134"/>
      </rPr>
      <t>2025</t>
    </r>
    <r>
      <rPr>
        <sz val="10"/>
        <rFont val="宋体"/>
        <charset val="134"/>
      </rPr>
      <t>年度尉氏县门楼任乡李家村农村道路建设项目</t>
    </r>
  </si>
  <si>
    <t>李家村</t>
  </si>
  <si>
    <t>新修16公分厚C25水泥栓农村道路，长470米，宽3.5米，1645平方米。</t>
  </si>
  <si>
    <r>
      <rPr>
        <sz val="10"/>
        <rFont val="Times New Roman"/>
        <charset val="134"/>
      </rPr>
      <t>2025</t>
    </r>
    <r>
      <rPr>
        <sz val="10"/>
        <rFont val="宋体"/>
        <charset val="134"/>
      </rPr>
      <t>年度尉氏县门楼任乡卜家村农村道路建设项目</t>
    </r>
  </si>
  <si>
    <t>卜家村</t>
  </si>
  <si>
    <t>新修16公分厚C25水泥栓农村道路，长555米，宽3.5米，长240米，宽4米，共计2902.5平方米。</t>
  </si>
  <si>
    <r>
      <rPr>
        <sz val="10"/>
        <rFont val="Times New Roman"/>
        <charset val="134"/>
      </rPr>
      <t>2025</t>
    </r>
    <r>
      <rPr>
        <sz val="10"/>
        <rFont val="宋体"/>
        <charset val="134"/>
      </rPr>
      <t>年度尉氏县门楼任乡双庄村农村道路建设项目</t>
    </r>
  </si>
  <si>
    <t>双庄村</t>
  </si>
  <si>
    <t>新修16公分厚C25水泥栓农村道路，长1503米，宽3米，4509平方米。</t>
  </si>
  <si>
    <r>
      <rPr>
        <sz val="10"/>
        <rFont val="Times New Roman"/>
        <charset val="134"/>
      </rPr>
      <t>2025</t>
    </r>
    <r>
      <rPr>
        <sz val="10"/>
        <rFont val="宋体"/>
        <charset val="134"/>
      </rPr>
      <t>年度尉氏县邢庄乡烧酒湖村农村道路建设项目</t>
    </r>
  </si>
  <si>
    <t>邢庄乡烧酒湖村</t>
  </si>
  <si>
    <t>新修长1426米、宽4米，总面积5704平方米的16公分厚C25水泥砼村内道路。</t>
  </si>
  <si>
    <r>
      <rPr>
        <sz val="10"/>
        <rFont val="Times New Roman"/>
        <charset val="134"/>
      </rPr>
      <t>2025</t>
    </r>
    <r>
      <rPr>
        <sz val="10"/>
        <rFont val="宋体"/>
        <charset val="134"/>
      </rPr>
      <t>年度尉氏县邢庄乡尚村农村道路建设项目</t>
    </r>
  </si>
  <si>
    <t>邢庄乡尚村</t>
  </si>
  <si>
    <t>新修长2246米，宽4米，面积8984平方米，长95米，宽3米，面积285平方米，总面积为9269平方米的16公分厚C25水泥砼村内道路。</t>
  </si>
  <si>
    <r>
      <rPr>
        <sz val="10"/>
        <rFont val="Times New Roman"/>
        <charset val="134"/>
      </rPr>
      <t>2025</t>
    </r>
    <r>
      <rPr>
        <sz val="10"/>
        <rFont val="宋体"/>
        <charset val="134"/>
      </rPr>
      <t>年度尉氏县邢庄乡付李庄村农村道路建设项目</t>
    </r>
  </si>
  <si>
    <t>邢庄乡付李庄村</t>
  </si>
  <si>
    <t>新修长1331米、宽4米，面积5324平方米的16公分厚C25水泥砼村内道路。</t>
  </si>
  <si>
    <r>
      <rPr>
        <sz val="10"/>
        <rFont val="Times New Roman"/>
        <charset val="134"/>
      </rPr>
      <t>2025</t>
    </r>
    <r>
      <rPr>
        <sz val="10"/>
        <rFont val="宋体"/>
        <charset val="134"/>
      </rPr>
      <t>年度尉氏县邢庄乡赵庄村农村道路建设项目</t>
    </r>
  </si>
  <si>
    <t>邢庄乡赵庄村</t>
  </si>
  <si>
    <t>新修道路长385米，宽5米，面积1925平方米，长770米，宽4米，面积3080平方米，长346米，宽3米，面积1038平方米，总面积为6043平方米水泥砼村内道路。</t>
  </si>
  <si>
    <r>
      <rPr>
        <sz val="10"/>
        <rFont val="Times New Roman"/>
        <charset val="134"/>
      </rPr>
      <t>2025</t>
    </r>
    <r>
      <rPr>
        <sz val="10"/>
        <rFont val="宋体"/>
        <charset val="134"/>
      </rPr>
      <t>年度尉氏县邢庄乡三李村农村道路建设项目</t>
    </r>
  </si>
  <si>
    <t>邢庄乡三李村</t>
  </si>
  <si>
    <t>新修长1267米、宽4米，面积5068平方米的16公分厚C25水泥砼村内道路。</t>
  </si>
  <si>
    <r>
      <rPr>
        <sz val="10"/>
        <rFont val="Times New Roman"/>
        <charset val="134"/>
      </rPr>
      <t>2025</t>
    </r>
    <r>
      <rPr>
        <sz val="10"/>
        <rFont val="宋体"/>
        <charset val="134"/>
      </rPr>
      <t>年度尉氏县邢庄乡北丁庄农村道路建设项目</t>
    </r>
  </si>
  <si>
    <t>邢庄乡北丁庄村</t>
  </si>
  <si>
    <t>新修长1917米、宽4米，面积7668平方米的16公分厚C25水泥砼村内道路。</t>
  </si>
  <si>
    <r>
      <rPr>
        <sz val="10"/>
        <rFont val="Times New Roman"/>
        <charset val="134"/>
      </rPr>
      <t>2025</t>
    </r>
    <r>
      <rPr>
        <sz val="10"/>
        <rFont val="宋体"/>
        <charset val="134"/>
      </rPr>
      <t>年度尉氏县邢庄乡郭新庄村农村道路建设项目</t>
    </r>
  </si>
  <si>
    <t>邢庄乡郭新庄村</t>
  </si>
  <si>
    <t>新修长415米、宽3米，总面积1245平方米的16公分厚C25水泥砼村内道路。</t>
  </si>
  <si>
    <r>
      <rPr>
        <sz val="10"/>
        <rFont val="Times New Roman"/>
        <charset val="134"/>
      </rPr>
      <t>2025</t>
    </r>
    <r>
      <rPr>
        <sz val="10"/>
        <rFont val="宋体"/>
        <charset val="134"/>
      </rPr>
      <t>年度尉氏县邢庄乡芦馆村农村道路建设项目</t>
    </r>
  </si>
  <si>
    <t>邢庄乡芦馆村</t>
  </si>
  <si>
    <t>新修道路850米，宽4米，总面积3400平方米水泥砼村内道路。</t>
  </si>
  <si>
    <r>
      <rPr>
        <sz val="10"/>
        <rFont val="Times New Roman"/>
        <charset val="134"/>
      </rPr>
      <t>2025</t>
    </r>
    <r>
      <rPr>
        <sz val="10"/>
        <rFont val="宋体"/>
        <charset val="134"/>
      </rPr>
      <t>年度尉氏县水坡镇牛集村农村道路建设项目</t>
    </r>
  </si>
  <si>
    <t>牛集村</t>
  </si>
  <si>
    <t>新修16公分厚C25水泥砼农村道路5624.9平方米</t>
  </si>
  <si>
    <r>
      <rPr>
        <sz val="10"/>
        <rFont val="Times New Roman"/>
        <charset val="134"/>
      </rPr>
      <t>2025</t>
    </r>
    <r>
      <rPr>
        <sz val="10"/>
        <rFont val="宋体"/>
        <charset val="134"/>
      </rPr>
      <t>年度尉氏县水坡镇肖庄村农村道路建设项目</t>
    </r>
  </si>
  <si>
    <t>肖庄村</t>
  </si>
  <si>
    <t>新修16公分厚C25水泥砼农村道路5625平方米</t>
  </si>
  <si>
    <r>
      <rPr>
        <sz val="10"/>
        <rFont val="Times New Roman"/>
        <charset val="134"/>
      </rPr>
      <t>2025</t>
    </r>
    <r>
      <rPr>
        <sz val="10"/>
        <rFont val="宋体"/>
        <charset val="134"/>
      </rPr>
      <t>年度尉氏县水坡镇彭庄村农村道路建设项目</t>
    </r>
  </si>
  <si>
    <t>彭庄村</t>
  </si>
  <si>
    <t>新修16公分厚C25水泥砼农村道路5611平方米</t>
  </si>
  <si>
    <r>
      <rPr>
        <sz val="10"/>
        <rFont val="Times New Roman"/>
        <charset val="134"/>
      </rPr>
      <t>2025</t>
    </r>
    <r>
      <rPr>
        <sz val="10"/>
        <rFont val="宋体"/>
        <charset val="134"/>
      </rPr>
      <t>年度尉氏县水坡镇海清郭村农村道路建设项目</t>
    </r>
  </si>
  <si>
    <t>海清郭村</t>
  </si>
  <si>
    <t>新修16公分厚C25水泥砼农村道路4416平方米</t>
  </si>
  <si>
    <r>
      <rPr>
        <sz val="10"/>
        <rFont val="Times New Roman"/>
        <charset val="134"/>
      </rPr>
      <t>2025</t>
    </r>
    <r>
      <rPr>
        <sz val="10"/>
        <rFont val="宋体"/>
        <charset val="134"/>
      </rPr>
      <t>年度尉氏县水坡镇南闹店村农村道路建设项目</t>
    </r>
  </si>
  <si>
    <t>南闹店村</t>
  </si>
  <si>
    <r>
      <rPr>
        <sz val="10"/>
        <rFont val="Times New Roman"/>
        <charset val="134"/>
      </rPr>
      <t>2025</t>
    </r>
    <r>
      <rPr>
        <sz val="10"/>
        <rFont val="宋体"/>
        <charset val="134"/>
      </rPr>
      <t>年度尉氏县水坡镇坡徐村农村道路建设项目</t>
    </r>
  </si>
  <si>
    <t>坡徐村</t>
  </si>
  <si>
    <r>
      <rPr>
        <sz val="10"/>
        <rFont val="Times New Roman"/>
        <charset val="134"/>
      </rPr>
      <t>2025</t>
    </r>
    <r>
      <rPr>
        <sz val="10"/>
        <rFont val="宋体"/>
        <charset val="134"/>
      </rPr>
      <t>年度尉氏县水坡镇霍寨村农村道路建设项目</t>
    </r>
  </si>
  <si>
    <t>霍寨村</t>
  </si>
  <si>
    <r>
      <rPr>
        <sz val="10"/>
        <rFont val="Times New Roman"/>
        <charset val="134"/>
      </rPr>
      <t>2025</t>
    </r>
    <r>
      <rPr>
        <sz val="10"/>
        <rFont val="宋体"/>
        <charset val="134"/>
      </rPr>
      <t>年度尉氏县庄头镇裴家村农村道路建设项目</t>
    </r>
  </si>
  <si>
    <t>裴家村</t>
  </si>
  <si>
    <t>修建村内道路16公分C25水泥砼，宽4米，长1563米，面积6250平方米。</t>
  </si>
  <si>
    <t>切实改变群众出行难，改善交通运输状况，便于农产品运输，促进农产品销售，增加脱贫群众的收入，改善村内人居环境</t>
  </si>
  <si>
    <r>
      <rPr>
        <sz val="10"/>
        <rFont val="Times New Roman"/>
        <charset val="134"/>
      </rPr>
      <t>2025</t>
    </r>
    <r>
      <rPr>
        <sz val="10"/>
        <rFont val="宋体"/>
        <charset val="134"/>
      </rPr>
      <t>年度尉氏县庄头镇王家村农村道路建设项目</t>
    </r>
  </si>
  <si>
    <t>王家村</t>
  </si>
  <si>
    <t>修建村内道路16公分C25水泥砼宽4米，长1258米，面积5032平方米。</t>
  </si>
  <si>
    <r>
      <rPr>
        <sz val="10"/>
        <rFont val="Times New Roman"/>
        <charset val="134"/>
      </rPr>
      <t>2025</t>
    </r>
    <r>
      <rPr>
        <sz val="10"/>
        <rFont val="宋体"/>
        <charset val="134"/>
      </rPr>
      <t>年度尉氏县庄头镇陈家村农村道路建设项目</t>
    </r>
  </si>
  <si>
    <t>陈家村</t>
  </si>
  <si>
    <t>修建村内道路16公分C25水泥砼宽4米，420米，面积1684平方米。</t>
  </si>
  <si>
    <r>
      <rPr>
        <sz val="10"/>
        <rFont val="Times New Roman"/>
        <charset val="134"/>
      </rPr>
      <t>2025</t>
    </r>
    <r>
      <rPr>
        <sz val="10"/>
        <rFont val="宋体"/>
        <charset val="134"/>
      </rPr>
      <t>年度尉氏县庄头镇新庄村农村道路建设项目</t>
    </r>
  </si>
  <si>
    <t>新庄村</t>
  </si>
  <si>
    <t>修建村内道路16公分C25水泥砼宽4米，长503米，面积2012平方米。</t>
  </si>
  <si>
    <r>
      <rPr>
        <sz val="10"/>
        <rFont val="Times New Roman"/>
        <charset val="134"/>
      </rPr>
      <t>2025</t>
    </r>
    <r>
      <rPr>
        <sz val="10"/>
        <rFont val="宋体"/>
        <charset val="134"/>
      </rPr>
      <t>年度尉氏县庄头镇小营村农村道路建设项目</t>
    </r>
  </si>
  <si>
    <t>小营村</t>
  </si>
  <si>
    <t>修建村内道路16公分C25水泥砼宽5米、长450米，宽4米、长900米，面积5850平方米。</t>
  </si>
  <si>
    <r>
      <rPr>
        <sz val="10"/>
        <rFont val="Times New Roman"/>
        <charset val="134"/>
      </rPr>
      <t>2025</t>
    </r>
    <r>
      <rPr>
        <sz val="10"/>
        <rFont val="宋体"/>
        <charset val="134"/>
      </rPr>
      <t>年度尉氏县庄头镇栗林村农村道路建设项目</t>
    </r>
  </si>
  <si>
    <t>栗林村</t>
  </si>
  <si>
    <t>修建村内道路16公分C25水泥砼宽3.5米，长900米，面积3150平方米。</t>
  </si>
  <si>
    <r>
      <rPr>
        <sz val="10"/>
        <rFont val="Times New Roman"/>
        <charset val="134"/>
      </rPr>
      <t>2025</t>
    </r>
    <r>
      <rPr>
        <sz val="10"/>
        <rFont val="宋体"/>
        <charset val="134"/>
      </rPr>
      <t>年度尉氏县庄头镇庞杨村农村道路建设项目</t>
    </r>
  </si>
  <si>
    <t>庞杨村</t>
  </si>
  <si>
    <t>修建村内道路16公分C25水泥砼宽5米、长320米，宽4米、长320米，面积2880平方米。</t>
  </si>
  <si>
    <r>
      <rPr>
        <sz val="10"/>
        <rFont val="Times New Roman"/>
        <charset val="134"/>
      </rPr>
      <t>2025</t>
    </r>
    <r>
      <rPr>
        <sz val="10"/>
        <rFont val="宋体"/>
        <charset val="134"/>
      </rPr>
      <t>年度尉氏县庄头镇前曹村产业路项目</t>
    </r>
  </si>
  <si>
    <t>前曹村</t>
  </si>
  <si>
    <t>新建产业发展配套道路16公分C25水泥砼，宽4米*长420米，面积1680平方米。</t>
  </si>
  <si>
    <r>
      <rPr>
        <sz val="10"/>
        <rFont val="Times New Roman"/>
        <charset val="134"/>
      </rPr>
      <t>2025</t>
    </r>
    <r>
      <rPr>
        <sz val="10"/>
        <rFont val="宋体"/>
        <charset val="134"/>
      </rPr>
      <t>年度尉氏县新尉街道办事处筹备组芦医庙村农村道路建设项目</t>
    </r>
  </si>
  <si>
    <t>芦医庙村</t>
  </si>
  <si>
    <t>新修16公分厚C25水泥砼农村道路7448平方米</t>
  </si>
  <si>
    <r>
      <rPr>
        <sz val="10"/>
        <rFont val="Times New Roman"/>
        <charset val="134"/>
      </rPr>
      <t>2025</t>
    </r>
    <r>
      <rPr>
        <sz val="10"/>
        <rFont val="宋体"/>
        <charset val="134"/>
      </rPr>
      <t>年度尉氏县新尉街道办事处筹备组吕家村村农村道路建设项目</t>
    </r>
  </si>
  <si>
    <t>吕家村</t>
  </si>
  <si>
    <t>新修16公分厚C25水泥砼农村道路600平方米</t>
  </si>
  <si>
    <r>
      <rPr>
        <sz val="10"/>
        <rFont val="Times New Roman"/>
        <charset val="134"/>
      </rPr>
      <t>2025</t>
    </r>
    <r>
      <rPr>
        <sz val="10"/>
        <rFont val="宋体"/>
        <charset val="134"/>
      </rPr>
      <t>年度尉氏县新尉街道办事处筹备组椅圈马村农村道路建设项目</t>
    </r>
  </si>
  <si>
    <t>椅圈马村</t>
  </si>
  <si>
    <t>新修16公分厚C25水泥砼农村道路1440平方米</t>
  </si>
  <si>
    <t>就业项目</t>
  </si>
  <si>
    <r>
      <rPr>
        <sz val="10"/>
        <rFont val="Times New Roman"/>
        <charset val="134"/>
      </rPr>
      <t>2025</t>
    </r>
    <r>
      <rPr>
        <sz val="10"/>
        <rFont val="宋体"/>
        <charset val="134"/>
      </rPr>
      <t>年度尉氏县就业一次性交通补助项目</t>
    </r>
  </si>
  <si>
    <t>对我县626名脱贫户、监测对象劳动力务工人员进行补助，共补助资金24.48万元</t>
  </si>
  <si>
    <t>通过项目实施带动626名脱贫户、监测对象实现就业，人均月增收2500元。</t>
  </si>
  <si>
    <t>通过引导和鼓励脱贫户、监测对象外出务工增加收入，实现626脱贫户、监测对象稳定持续增收，人均月增收约2500元。</t>
  </si>
  <si>
    <r>
      <rPr>
        <sz val="10"/>
        <rFont val="Times New Roman"/>
        <charset val="134"/>
      </rPr>
      <t>2025</t>
    </r>
    <r>
      <rPr>
        <sz val="10"/>
        <rFont val="宋体"/>
        <charset val="134"/>
      </rPr>
      <t>年度尉氏县短期技能培训奖补项目</t>
    </r>
  </si>
  <si>
    <t>脱贫人员参加短期技能培训，拿到证书之后对其进行补助,补助标准（A/B/C三类），A类2000元/B类1800元/C类1500元</t>
  </si>
  <si>
    <t>对脱贫人员的短期技能培训进行补助，每人可获得补助资金2000元/1800元/1500元，脱贫人员非常满意</t>
  </si>
  <si>
    <t>通过对脱贫人员的短期技能培训进行补助，让脱贫人员尽快拥有一技之长，增加脱贫人员的就业机会，提高脱贫人员的务工收入</t>
  </si>
  <si>
    <r>
      <rPr>
        <sz val="10"/>
        <rFont val="Times New Roman"/>
        <charset val="134"/>
      </rPr>
      <t>2025</t>
    </r>
    <r>
      <rPr>
        <sz val="10"/>
        <rFont val="宋体"/>
        <charset val="134"/>
      </rPr>
      <t>年度尉氏县公益性岗位补助项目</t>
    </r>
  </si>
  <si>
    <t>尉氏县农业农村局</t>
  </si>
  <si>
    <t>开发公益岗位，3632人次，192.496万元</t>
  </si>
  <si>
    <t>开发公益岗位，在岗3632人次，实现带动就业</t>
  </si>
  <si>
    <t>通过政府帮扶就业岗位补助，帮扶3632人次实现就业，每人每月增收530元。</t>
  </si>
  <si>
    <t>教育项目</t>
  </si>
  <si>
    <r>
      <rPr>
        <sz val="10"/>
        <rFont val="Times New Roman"/>
        <charset val="134"/>
      </rPr>
      <t>2025</t>
    </r>
    <r>
      <rPr>
        <sz val="10"/>
        <rFont val="宋体"/>
        <charset val="134"/>
      </rPr>
      <t>年度尉氏县雨露计划培训职业教育补助资金项目</t>
    </r>
  </si>
  <si>
    <t>巩固三保障成果</t>
  </si>
  <si>
    <t>对在读中、高等职业教育建档立卡学生应补尽补，每生每学期补助1500元，为建档立卡学生提供有力的教育资金保障</t>
  </si>
  <si>
    <t>为至少800人次以上的脱贫户、监测对象中符合条件的对象进行补助，每人均可获得补助1500元。</t>
  </si>
  <si>
    <t>减轻脱贫人员接受教育的经济负担，增强脱贫人员受教育意愿，提高脱贫人员的平均受教育程度</t>
  </si>
  <si>
    <t>项目管理费项目</t>
  </si>
  <si>
    <r>
      <rPr>
        <sz val="10"/>
        <rFont val="Times New Roman"/>
        <charset val="134"/>
      </rPr>
      <t>2025</t>
    </r>
    <r>
      <rPr>
        <sz val="10"/>
        <rFont val="宋体"/>
        <charset val="134"/>
      </rPr>
      <t>年度尉氏县巩固拓展脱贫攻坚成果同乡村振兴有效衔接项目管理费项目</t>
    </r>
  </si>
  <si>
    <t>管理费</t>
  </si>
  <si>
    <t>项目立项、设计、评审、招投标、实施、监理、验收、决算、审计、绩效评价等费用。</t>
  </si>
  <si>
    <t>保障2025年巩固拓展脱贫攻坚成果与乡村振兴有效衔接项目库的项目顺利完工，项目并充分发挥效益。</t>
  </si>
  <si>
    <t>助推全县产业发展、就业增收，改善相关村的村基础设施建设，群众生活条件和居住环境明显改善。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</si>
</sst>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Times New Roman"/>
      <charset val="134"/>
    </font>
    <font>
      <sz val="11"/>
      <name val="宋体"/>
      <charset val="134"/>
      <scheme val="minor"/>
    </font>
    <font>
      <sz val="10"/>
      <name val="Times New Roman"/>
      <charset val="134"/>
    </font>
    <font>
      <sz val="26"/>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top"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3"/>
  <sheetViews>
    <sheetView tabSelected="1" workbookViewId="0">
      <pane ySplit="2" topLeftCell="A37" activePane="bottomLeft" state="frozen"/>
      <selection/>
      <selection pane="bottomLeft" activeCell="Q37" sqref="Q37"/>
    </sheetView>
  </sheetViews>
  <sheetFormatPr defaultColWidth="9" defaultRowHeight="15.75"/>
  <cols>
    <col min="1" max="1" width="4.88333333333333" style="1" customWidth="1"/>
    <col min="2" max="2" width="5.13333333333333" style="1" customWidth="1"/>
    <col min="3" max="3" width="2.88333333333333" style="1" customWidth="1"/>
    <col min="4" max="4" width="4.5" style="1" customWidth="1"/>
    <col min="5" max="5" width="18.25" style="1" customWidth="1"/>
    <col min="6" max="8" width="5.38333333333333" style="1" customWidth="1"/>
    <col min="9" max="9" width="7.13333333333333" style="1" customWidth="1"/>
    <col min="10" max="10" width="4.75" style="1" customWidth="1"/>
    <col min="11" max="11" width="28.25" style="1" customWidth="1"/>
    <col min="12" max="12" width="9.88333333333333" style="1" customWidth="1"/>
    <col min="13" max="15" width="5.13333333333333" style="1" customWidth="1"/>
    <col min="16" max="16" width="32.25" style="1" customWidth="1"/>
    <col min="17" max="17" width="3.5" style="1" customWidth="1"/>
    <col min="18" max="18" width="32.25" style="1" customWidth="1"/>
    <col min="19" max="21" width="9" style="5"/>
    <col min="22" max="22" width="28.25" style="1" hidden="1" customWidth="1"/>
    <col min="23" max="16384" width="9" style="5"/>
  </cols>
  <sheetData>
    <row r="1" s="1" customFormat="1" ht="40" customHeight="1" spans="1:22">
      <c r="A1" s="6" t="s">
        <v>0</v>
      </c>
      <c r="B1" s="6"/>
      <c r="C1" s="6"/>
      <c r="D1" s="6"/>
      <c r="E1" s="6"/>
      <c r="F1" s="6"/>
      <c r="G1" s="6"/>
      <c r="H1" s="6"/>
      <c r="I1" s="6"/>
      <c r="J1" s="6"/>
      <c r="K1" s="6"/>
      <c r="L1" s="6"/>
      <c r="M1" s="6"/>
      <c r="N1" s="6"/>
      <c r="O1" s="6"/>
      <c r="P1" s="6"/>
      <c r="Q1" s="6"/>
      <c r="R1" s="6"/>
      <c r="V1" s="16"/>
    </row>
    <row r="2" s="1" customFormat="1" ht="54" spans="1:22">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V2" s="7" t="s">
        <v>10</v>
      </c>
    </row>
    <row r="3" s="2" customFormat="1" ht="13.5" spans="1:22">
      <c r="A3" s="8">
        <f>A4+A33+A42+A48+A50+A156+A160+A162</f>
        <v>152</v>
      </c>
      <c r="B3" s="8"/>
      <c r="C3" s="8"/>
      <c r="D3" s="8"/>
      <c r="E3" s="8" t="s">
        <v>19</v>
      </c>
      <c r="F3" s="8"/>
      <c r="G3" s="8"/>
      <c r="H3" s="8"/>
      <c r="I3" s="8"/>
      <c r="J3" s="8"/>
      <c r="K3" s="8"/>
      <c r="L3" s="8">
        <f>L4+L33+L42+L48+L50+L156+L160+L162</f>
        <v>18490.8624</v>
      </c>
      <c r="M3" s="8"/>
      <c r="N3" s="8"/>
      <c r="O3" s="8"/>
      <c r="P3" s="8"/>
      <c r="Q3" s="8"/>
      <c r="R3" s="8"/>
      <c r="V3" s="8"/>
    </row>
    <row r="4" s="2" customFormat="1" ht="13.5" spans="1:22">
      <c r="A4" s="8">
        <v>28</v>
      </c>
      <c r="B4" s="8"/>
      <c r="C4" s="8"/>
      <c r="D4" s="9"/>
      <c r="E4" s="8" t="s">
        <v>20</v>
      </c>
      <c r="F4" s="8"/>
      <c r="G4" s="8"/>
      <c r="H4" s="8"/>
      <c r="I4" s="8"/>
      <c r="J4" s="8"/>
      <c r="K4" s="8"/>
      <c r="L4" s="8">
        <f>SUM(L5:L32)</f>
        <v>8549</v>
      </c>
      <c r="M4" s="8"/>
      <c r="N4" s="8"/>
      <c r="O4" s="8"/>
      <c r="P4" s="8"/>
      <c r="Q4" s="8"/>
      <c r="R4" s="8"/>
      <c r="V4" s="8"/>
    </row>
    <row r="5" s="3" customFormat="1" ht="84" spans="1:22">
      <c r="A5" s="10">
        <v>1</v>
      </c>
      <c r="B5" s="11" t="s">
        <v>21</v>
      </c>
      <c r="C5" s="11" t="s">
        <v>22</v>
      </c>
      <c r="D5" s="12" t="s">
        <v>23</v>
      </c>
      <c r="E5" s="10" t="s">
        <v>24</v>
      </c>
      <c r="F5" s="11" t="s">
        <v>20</v>
      </c>
      <c r="G5" s="11" t="s">
        <v>25</v>
      </c>
      <c r="H5" s="11" t="s">
        <v>26</v>
      </c>
      <c r="I5" s="10" t="s">
        <v>27</v>
      </c>
      <c r="J5" s="11" t="s">
        <v>28</v>
      </c>
      <c r="K5" s="11" t="s">
        <v>29</v>
      </c>
      <c r="L5" s="10">
        <v>170</v>
      </c>
      <c r="M5" s="11" t="s">
        <v>30</v>
      </c>
      <c r="N5" s="10">
        <v>207</v>
      </c>
      <c r="O5" s="10">
        <v>361</v>
      </c>
      <c r="P5" s="11" t="s">
        <v>31</v>
      </c>
      <c r="Q5" s="11" t="s">
        <v>32</v>
      </c>
      <c r="R5" s="11" t="s">
        <v>33</v>
      </c>
      <c r="V5" s="11" t="str">
        <f t="shared" ref="V5:V32" si="0">CHAR(10)&amp;K5&amp;CHAR(10)</f>
        <v>
投资3132万元，建设单层6.5m高，钢结构厂房7栋，每栋占地面积1296㎡；搭建钢结构厂房之间的阳光雨棚4076㎡。项目建成后根据我乡镇投入资金占总资金的比例进行确权。
</v>
      </c>
    </row>
    <row r="6" s="3" customFormat="1" ht="84" spans="1:22">
      <c r="A6" s="10">
        <v>2</v>
      </c>
      <c r="B6" s="11" t="s">
        <v>21</v>
      </c>
      <c r="C6" s="11" t="s">
        <v>22</v>
      </c>
      <c r="D6" s="12" t="s">
        <v>26</v>
      </c>
      <c r="E6" s="10" t="s">
        <v>34</v>
      </c>
      <c r="F6" s="11" t="s">
        <v>20</v>
      </c>
      <c r="G6" s="11" t="s">
        <v>25</v>
      </c>
      <c r="H6" s="11" t="s">
        <v>26</v>
      </c>
      <c r="I6" s="10" t="s">
        <v>27</v>
      </c>
      <c r="J6" s="11" t="s">
        <v>35</v>
      </c>
      <c r="K6" s="11" t="s">
        <v>29</v>
      </c>
      <c r="L6" s="10">
        <v>210</v>
      </c>
      <c r="M6" s="11" t="s">
        <v>30</v>
      </c>
      <c r="N6" s="10">
        <v>307</v>
      </c>
      <c r="O6" s="10">
        <v>930</v>
      </c>
      <c r="P6" s="11" t="s">
        <v>31</v>
      </c>
      <c r="Q6" s="11" t="s">
        <v>32</v>
      </c>
      <c r="R6" s="11" t="s">
        <v>33</v>
      </c>
      <c r="V6" s="11" t="str">
        <f t="shared" si="0"/>
        <v>
投资3132万元，建设单层6.5m高，钢结构厂房7栋，每栋占地面积1296㎡；搭建钢结构厂房之间的阳光雨棚4076㎡。项目建成后根据我乡镇投入资金占总资金的比例进行确权。
</v>
      </c>
    </row>
    <row r="7" s="3" customFormat="1" ht="84" spans="1:22">
      <c r="A7" s="10">
        <v>3</v>
      </c>
      <c r="B7" s="11" t="s">
        <v>21</v>
      </c>
      <c r="C7" s="11" t="s">
        <v>22</v>
      </c>
      <c r="D7" s="12" t="s">
        <v>36</v>
      </c>
      <c r="E7" s="10" t="s">
        <v>37</v>
      </c>
      <c r="F7" s="11" t="s">
        <v>20</v>
      </c>
      <c r="G7" s="11" t="s">
        <v>25</v>
      </c>
      <c r="H7" s="11" t="s">
        <v>26</v>
      </c>
      <c r="I7" s="10" t="s">
        <v>27</v>
      </c>
      <c r="J7" s="11" t="s">
        <v>38</v>
      </c>
      <c r="K7" s="11" t="s">
        <v>29</v>
      </c>
      <c r="L7" s="10">
        <v>210</v>
      </c>
      <c r="M7" s="11" t="s">
        <v>30</v>
      </c>
      <c r="N7" s="10">
        <v>105</v>
      </c>
      <c r="O7" s="10">
        <v>170</v>
      </c>
      <c r="P7" s="11" t="s">
        <v>31</v>
      </c>
      <c r="Q7" s="11" t="s">
        <v>32</v>
      </c>
      <c r="R7" s="11" t="s">
        <v>33</v>
      </c>
      <c r="V7" s="11" t="str">
        <f t="shared" si="0"/>
        <v>
投资3132万元，建设单层6.5m高，钢结构厂房7栋，每栋占地面积1296㎡；搭建钢结构厂房之间的阳光雨棚4076㎡。项目建成后根据我乡镇投入资金占总资金的比例进行确权。
</v>
      </c>
    </row>
    <row r="8" s="3" customFormat="1" ht="84" spans="1:22">
      <c r="A8" s="10">
        <v>4</v>
      </c>
      <c r="B8" s="11" t="s">
        <v>21</v>
      </c>
      <c r="C8" s="11" t="s">
        <v>22</v>
      </c>
      <c r="D8" s="12" t="s">
        <v>39</v>
      </c>
      <c r="E8" s="10" t="s">
        <v>40</v>
      </c>
      <c r="F8" s="11" t="s">
        <v>20</v>
      </c>
      <c r="G8" s="11" t="s">
        <v>25</v>
      </c>
      <c r="H8" s="11" t="s">
        <v>26</v>
      </c>
      <c r="I8" s="10" t="s">
        <v>27</v>
      </c>
      <c r="J8" s="11" t="s">
        <v>41</v>
      </c>
      <c r="K8" s="11" t="s">
        <v>29</v>
      </c>
      <c r="L8" s="10">
        <v>280</v>
      </c>
      <c r="M8" s="11" t="s">
        <v>30</v>
      </c>
      <c r="N8" s="10">
        <v>433</v>
      </c>
      <c r="O8" s="10">
        <v>1229</v>
      </c>
      <c r="P8" s="11" t="s">
        <v>31</v>
      </c>
      <c r="Q8" s="11" t="s">
        <v>32</v>
      </c>
      <c r="R8" s="11" t="s">
        <v>33</v>
      </c>
      <c r="V8" s="11" t="str">
        <f t="shared" si="0"/>
        <v>
投资3132万元，建设单层6.5m高，钢结构厂房7栋，每栋占地面积1296㎡；搭建钢结构厂房之间的阳光雨棚4076㎡。项目建成后根据我乡镇投入资金占总资金的比例进行确权。
</v>
      </c>
    </row>
    <row r="9" s="3" customFormat="1" ht="84" spans="1:22">
      <c r="A9" s="10">
        <v>5</v>
      </c>
      <c r="B9" s="11" t="s">
        <v>21</v>
      </c>
      <c r="C9" s="11" t="s">
        <v>22</v>
      </c>
      <c r="D9" s="12" t="s">
        <v>42</v>
      </c>
      <c r="E9" s="10" t="s">
        <v>43</v>
      </c>
      <c r="F9" s="11" t="s">
        <v>20</v>
      </c>
      <c r="G9" s="11" t="s">
        <v>25</v>
      </c>
      <c r="H9" s="11" t="s">
        <v>26</v>
      </c>
      <c r="I9" s="10" t="s">
        <v>27</v>
      </c>
      <c r="J9" s="11" t="s">
        <v>44</v>
      </c>
      <c r="K9" s="11" t="s">
        <v>29</v>
      </c>
      <c r="L9" s="10">
        <v>292</v>
      </c>
      <c r="M9" s="11" t="s">
        <v>30</v>
      </c>
      <c r="N9" s="10">
        <v>300</v>
      </c>
      <c r="O9" s="10">
        <v>800</v>
      </c>
      <c r="P9" s="11" t="s">
        <v>31</v>
      </c>
      <c r="Q9" s="11" t="s">
        <v>32</v>
      </c>
      <c r="R9" s="11" t="s">
        <v>33</v>
      </c>
      <c r="V9" s="11" t="str">
        <f t="shared" si="0"/>
        <v>
投资3132万元，建设单层6.5m高，钢结构厂房7栋，每栋占地面积1296㎡；搭建钢结构厂房之间的阳光雨棚4076㎡。项目建成后根据我乡镇投入资金占总资金的比例进行确权。
</v>
      </c>
    </row>
    <row r="10" s="3" customFormat="1" ht="84" spans="1:22">
      <c r="A10" s="10">
        <v>6</v>
      </c>
      <c r="B10" s="11" t="s">
        <v>21</v>
      </c>
      <c r="C10" s="11" t="s">
        <v>22</v>
      </c>
      <c r="D10" s="12" t="s">
        <v>45</v>
      </c>
      <c r="E10" s="10" t="s">
        <v>46</v>
      </c>
      <c r="F10" s="11" t="s">
        <v>20</v>
      </c>
      <c r="G10" s="11" t="s">
        <v>25</v>
      </c>
      <c r="H10" s="11" t="s">
        <v>26</v>
      </c>
      <c r="I10" s="10" t="s">
        <v>27</v>
      </c>
      <c r="J10" s="11" t="s">
        <v>47</v>
      </c>
      <c r="K10" s="11" t="s">
        <v>29</v>
      </c>
      <c r="L10" s="10">
        <v>280</v>
      </c>
      <c r="M10" s="11" t="s">
        <v>30</v>
      </c>
      <c r="N10" s="10">
        <v>312</v>
      </c>
      <c r="O10" s="10">
        <v>956</v>
      </c>
      <c r="P10" s="11" t="s">
        <v>31</v>
      </c>
      <c r="Q10" s="11" t="s">
        <v>32</v>
      </c>
      <c r="R10" s="11" t="s">
        <v>33</v>
      </c>
      <c r="V10" s="11" t="str">
        <f t="shared" si="0"/>
        <v>
投资3132万元，建设单层6.5m高，钢结构厂房7栋，每栋占地面积1296㎡；搭建钢结构厂房之间的阳光雨棚4076㎡。项目建成后根据我乡镇投入资金占总资金的比例进行确权。
</v>
      </c>
    </row>
    <row r="11" s="3" customFormat="1" ht="84" spans="1:22">
      <c r="A11" s="10">
        <v>7</v>
      </c>
      <c r="B11" s="11" t="s">
        <v>21</v>
      </c>
      <c r="C11" s="11" t="s">
        <v>22</v>
      </c>
      <c r="D11" s="12" t="s">
        <v>48</v>
      </c>
      <c r="E11" s="10" t="s">
        <v>49</v>
      </c>
      <c r="F11" s="11" t="s">
        <v>20</v>
      </c>
      <c r="G11" s="11" t="s">
        <v>25</v>
      </c>
      <c r="H11" s="11" t="s">
        <v>26</v>
      </c>
      <c r="I11" s="10" t="s">
        <v>27</v>
      </c>
      <c r="J11" s="11" t="s">
        <v>50</v>
      </c>
      <c r="K11" s="11" t="s">
        <v>29</v>
      </c>
      <c r="L11" s="10">
        <v>210</v>
      </c>
      <c r="M11" s="11" t="s">
        <v>30</v>
      </c>
      <c r="N11" s="10">
        <v>177</v>
      </c>
      <c r="O11" s="10">
        <v>512</v>
      </c>
      <c r="P11" s="11" t="s">
        <v>31</v>
      </c>
      <c r="Q11" s="11" t="s">
        <v>32</v>
      </c>
      <c r="R11" s="11" t="s">
        <v>33</v>
      </c>
      <c r="V11" s="11" t="str">
        <f t="shared" si="0"/>
        <v>
投资3132万元，建设单层6.5m高，钢结构厂房7栋，每栋占地面积1296㎡；搭建钢结构厂房之间的阳光雨棚4076㎡。项目建成后根据我乡镇投入资金占总资金的比例进行确权。
</v>
      </c>
    </row>
    <row r="12" s="3" customFormat="1" ht="84" spans="1:22">
      <c r="A12" s="10">
        <v>8</v>
      </c>
      <c r="B12" s="11" t="s">
        <v>21</v>
      </c>
      <c r="C12" s="11" t="s">
        <v>22</v>
      </c>
      <c r="D12" s="12" t="s">
        <v>51</v>
      </c>
      <c r="E12" s="10" t="s">
        <v>52</v>
      </c>
      <c r="F12" s="11" t="s">
        <v>20</v>
      </c>
      <c r="G12" s="11" t="s">
        <v>25</v>
      </c>
      <c r="H12" s="11" t="s">
        <v>26</v>
      </c>
      <c r="I12" s="10" t="s">
        <v>27</v>
      </c>
      <c r="J12" s="11" t="s">
        <v>53</v>
      </c>
      <c r="K12" s="11" t="s">
        <v>29</v>
      </c>
      <c r="L12" s="10">
        <v>100</v>
      </c>
      <c r="M12" s="11" t="s">
        <v>30</v>
      </c>
      <c r="N12" s="10">
        <v>158</v>
      </c>
      <c r="O12" s="10">
        <v>456</v>
      </c>
      <c r="P12" s="11" t="s">
        <v>31</v>
      </c>
      <c r="Q12" s="11" t="s">
        <v>32</v>
      </c>
      <c r="R12" s="11" t="s">
        <v>33</v>
      </c>
      <c r="V12" s="11" t="str">
        <f t="shared" si="0"/>
        <v>
投资3132万元，建设单层6.5m高，钢结构厂房7栋，每栋占地面积1296㎡；搭建钢结构厂房之间的阳光雨棚4076㎡。项目建成后根据我乡镇投入资金占总资金的比例进行确权。
</v>
      </c>
    </row>
    <row r="13" s="3" customFormat="1" ht="84" spans="1:22">
      <c r="A13" s="10">
        <v>9</v>
      </c>
      <c r="B13" s="11" t="s">
        <v>21</v>
      </c>
      <c r="C13" s="11" t="s">
        <v>22</v>
      </c>
      <c r="D13" s="12" t="s">
        <v>54</v>
      </c>
      <c r="E13" s="10" t="s">
        <v>55</v>
      </c>
      <c r="F13" s="11" t="s">
        <v>20</v>
      </c>
      <c r="G13" s="11" t="s">
        <v>25</v>
      </c>
      <c r="H13" s="11" t="s">
        <v>26</v>
      </c>
      <c r="I13" s="10" t="s">
        <v>27</v>
      </c>
      <c r="J13" s="11" t="s">
        <v>56</v>
      </c>
      <c r="K13" s="11" t="s">
        <v>29</v>
      </c>
      <c r="L13" s="10">
        <v>260</v>
      </c>
      <c r="M13" s="11" t="s">
        <v>30</v>
      </c>
      <c r="N13" s="10">
        <v>300</v>
      </c>
      <c r="O13" s="10">
        <v>900</v>
      </c>
      <c r="P13" s="11" t="s">
        <v>31</v>
      </c>
      <c r="Q13" s="11" t="s">
        <v>32</v>
      </c>
      <c r="R13" s="11" t="s">
        <v>33</v>
      </c>
      <c r="V13" s="11" t="str">
        <f t="shared" si="0"/>
        <v>
投资3132万元，建设单层6.5m高，钢结构厂房7栋，每栋占地面积1296㎡；搭建钢结构厂房之间的阳光雨棚4076㎡。项目建成后根据我乡镇投入资金占总资金的比例进行确权。
</v>
      </c>
    </row>
    <row r="14" s="3" customFormat="1" ht="84" spans="1:22">
      <c r="A14" s="10">
        <v>10</v>
      </c>
      <c r="B14" s="11" t="s">
        <v>21</v>
      </c>
      <c r="C14" s="11" t="s">
        <v>22</v>
      </c>
      <c r="D14" s="12" t="s">
        <v>57</v>
      </c>
      <c r="E14" s="10" t="s">
        <v>58</v>
      </c>
      <c r="F14" s="11" t="s">
        <v>20</v>
      </c>
      <c r="G14" s="11" t="s">
        <v>25</v>
      </c>
      <c r="H14" s="11" t="s">
        <v>26</v>
      </c>
      <c r="I14" s="10" t="s">
        <v>27</v>
      </c>
      <c r="J14" s="11" t="s">
        <v>59</v>
      </c>
      <c r="K14" s="11" t="s">
        <v>29</v>
      </c>
      <c r="L14" s="10">
        <v>280</v>
      </c>
      <c r="M14" s="11" t="s">
        <v>30</v>
      </c>
      <c r="N14" s="10">
        <v>496</v>
      </c>
      <c r="O14" s="10">
        <v>1473</v>
      </c>
      <c r="P14" s="11" t="s">
        <v>31</v>
      </c>
      <c r="Q14" s="11" t="s">
        <v>32</v>
      </c>
      <c r="R14" s="11" t="s">
        <v>33</v>
      </c>
      <c r="V14" s="11" t="str">
        <f t="shared" si="0"/>
        <v>
投资3132万元，建设单层6.5m高，钢结构厂房7栋，每栋占地面积1296㎡；搭建钢结构厂房之间的阳光雨棚4076㎡。项目建成后根据我乡镇投入资金占总资金的比例进行确权。
</v>
      </c>
    </row>
    <row r="15" s="3" customFormat="1" ht="84" spans="1:22">
      <c r="A15" s="10">
        <v>11</v>
      </c>
      <c r="B15" s="11" t="s">
        <v>21</v>
      </c>
      <c r="C15" s="11" t="s">
        <v>22</v>
      </c>
      <c r="D15" s="12" t="s">
        <v>60</v>
      </c>
      <c r="E15" s="10" t="s">
        <v>61</v>
      </c>
      <c r="F15" s="11" t="s">
        <v>20</v>
      </c>
      <c r="G15" s="11" t="s">
        <v>25</v>
      </c>
      <c r="H15" s="11" t="s">
        <v>26</v>
      </c>
      <c r="I15" s="10" t="s">
        <v>27</v>
      </c>
      <c r="J15" s="11" t="s">
        <v>62</v>
      </c>
      <c r="K15" s="11" t="s">
        <v>29</v>
      </c>
      <c r="L15" s="10">
        <v>280</v>
      </c>
      <c r="M15" s="11" t="s">
        <v>30</v>
      </c>
      <c r="N15" s="10">
        <v>122</v>
      </c>
      <c r="O15" s="10">
        <v>250</v>
      </c>
      <c r="P15" s="11" t="s">
        <v>31</v>
      </c>
      <c r="Q15" s="11" t="s">
        <v>32</v>
      </c>
      <c r="R15" s="11" t="s">
        <v>33</v>
      </c>
      <c r="V15" s="11" t="str">
        <f t="shared" si="0"/>
        <v>
投资3132万元，建设单层6.5m高，钢结构厂房7栋，每栋占地面积1296㎡；搭建钢结构厂房之间的阳光雨棚4076㎡。项目建成后根据我乡镇投入资金占总资金的比例进行确权。
</v>
      </c>
    </row>
    <row r="16" s="3" customFormat="1" ht="84" spans="1:22">
      <c r="A16" s="10">
        <v>12</v>
      </c>
      <c r="B16" s="11" t="s">
        <v>21</v>
      </c>
      <c r="C16" s="11" t="s">
        <v>22</v>
      </c>
      <c r="D16" s="12" t="s">
        <v>63</v>
      </c>
      <c r="E16" s="10" t="s">
        <v>64</v>
      </c>
      <c r="F16" s="11" t="s">
        <v>20</v>
      </c>
      <c r="G16" s="11" t="s">
        <v>25</v>
      </c>
      <c r="H16" s="11" t="s">
        <v>26</v>
      </c>
      <c r="I16" s="10" t="s">
        <v>27</v>
      </c>
      <c r="J16" s="11" t="s">
        <v>65</v>
      </c>
      <c r="K16" s="11" t="s">
        <v>29</v>
      </c>
      <c r="L16" s="10">
        <v>280</v>
      </c>
      <c r="M16" s="11" t="s">
        <v>30</v>
      </c>
      <c r="N16" s="10">
        <v>400</v>
      </c>
      <c r="O16" s="10">
        <v>1050</v>
      </c>
      <c r="P16" s="11" t="s">
        <v>31</v>
      </c>
      <c r="Q16" s="11" t="s">
        <v>32</v>
      </c>
      <c r="R16" s="11" t="s">
        <v>33</v>
      </c>
      <c r="V16" s="11" t="str">
        <f t="shared" si="0"/>
        <v>
投资3132万元，建设单层6.5m高，钢结构厂房7栋，每栋占地面积1296㎡；搭建钢结构厂房之间的阳光雨棚4076㎡。项目建成后根据我乡镇投入资金占总资金的比例进行确权。
</v>
      </c>
    </row>
    <row r="17" s="3" customFormat="1" ht="84" spans="1:22">
      <c r="A17" s="10">
        <v>13</v>
      </c>
      <c r="B17" s="11" t="s">
        <v>21</v>
      </c>
      <c r="C17" s="11" t="s">
        <v>22</v>
      </c>
      <c r="D17" s="12" t="s">
        <v>66</v>
      </c>
      <c r="E17" s="10" t="s">
        <v>67</v>
      </c>
      <c r="F17" s="11" t="s">
        <v>20</v>
      </c>
      <c r="G17" s="11" t="s">
        <v>25</v>
      </c>
      <c r="H17" s="11" t="s">
        <v>26</v>
      </c>
      <c r="I17" s="10" t="s">
        <v>27</v>
      </c>
      <c r="J17" s="11" t="s">
        <v>68</v>
      </c>
      <c r="K17" s="11" t="s">
        <v>29</v>
      </c>
      <c r="L17" s="10">
        <v>280</v>
      </c>
      <c r="M17" s="11" t="s">
        <v>30</v>
      </c>
      <c r="N17" s="10">
        <v>533</v>
      </c>
      <c r="O17" s="10">
        <v>1480</v>
      </c>
      <c r="P17" s="11" t="s">
        <v>31</v>
      </c>
      <c r="Q17" s="11" t="s">
        <v>32</v>
      </c>
      <c r="R17" s="11" t="s">
        <v>33</v>
      </c>
      <c r="V17" s="11" t="str">
        <f t="shared" si="0"/>
        <v>
投资3132万元，建设单层6.5m高，钢结构厂房7栋，每栋占地面积1296㎡；搭建钢结构厂房之间的阳光雨棚4076㎡。项目建成后根据我乡镇投入资金占总资金的比例进行确权。
</v>
      </c>
    </row>
    <row r="18" s="3" customFormat="1" ht="48" spans="1:22">
      <c r="A18" s="10">
        <v>14</v>
      </c>
      <c r="B18" s="11" t="s">
        <v>21</v>
      </c>
      <c r="C18" s="11" t="s">
        <v>22</v>
      </c>
      <c r="D18" s="12" t="s">
        <v>42</v>
      </c>
      <c r="E18" s="10" t="s">
        <v>69</v>
      </c>
      <c r="F18" s="11" t="s">
        <v>20</v>
      </c>
      <c r="G18" s="11" t="s">
        <v>25</v>
      </c>
      <c r="H18" s="11" t="s">
        <v>70</v>
      </c>
      <c r="I18" s="10" t="s">
        <v>27</v>
      </c>
      <c r="J18" s="11" t="s">
        <v>44</v>
      </c>
      <c r="K18" s="11" t="s">
        <v>71</v>
      </c>
      <c r="L18" s="10">
        <v>120</v>
      </c>
      <c r="M18" s="11" t="s">
        <v>30</v>
      </c>
      <c r="N18" s="10">
        <v>100</v>
      </c>
      <c r="O18" s="10">
        <v>300</v>
      </c>
      <c r="P18" s="11" t="s">
        <v>72</v>
      </c>
      <c r="Q18" s="11" t="s">
        <v>32</v>
      </c>
      <c r="R18" s="11" t="s">
        <v>73</v>
      </c>
      <c r="V18" s="11" t="str">
        <f t="shared" si="0"/>
        <v>
新建标准化厂房1600平方米
</v>
      </c>
    </row>
    <row r="19" s="3" customFormat="1" ht="84" spans="1:22">
      <c r="A19" s="10">
        <v>15</v>
      </c>
      <c r="B19" s="11" t="s">
        <v>21</v>
      </c>
      <c r="C19" s="11" t="s">
        <v>22</v>
      </c>
      <c r="D19" s="12" t="s">
        <v>60</v>
      </c>
      <c r="E19" s="10" t="s">
        <v>74</v>
      </c>
      <c r="F19" s="11" t="s">
        <v>20</v>
      </c>
      <c r="G19" s="11" t="s">
        <v>25</v>
      </c>
      <c r="H19" s="11" t="s">
        <v>75</v>
      </c>
      <c r="I19" s="10" t="s">
        <v>27</v>
      </c>
      <c r="J19" s="11" t="s">
        <v>62</v>
      </c>
      <c r="K19" s="11" t="s">
        <v>76</v>
      </c>
      <c r="L19" s="10">
        <v>100</v>
      </c>
      <c r="M19" s="11" t="s">
        <v>30</v>
      </c>
      <c r="N19" s="10">
        <v>50</v>
      </c>
      <c r="O19" s="10">
        <v>92</v>
      </c>
      <c r="P19" s="11" t="s">
        <v>77</v>
      </c>
      <c r="Q19" s="11" t="s">
        <v>32</v>
      </c>
      <c r="R19" s="11" t="s">
        <v>78</v>
      </c>
      <c r="V19" s="11" t="str">
        <f t="shared" si="0"/>
        <v>
整合第一书记资金，新建设牛棚2座，规格为：1.长53米、宽13米、高5.8米；2.长40米、宽13米、高5.8米，总面积1209平方米；地坪硬化200平方米。
</v>
      </c>
    </row>
    <row r="20" s="3" customFormat="1" ht="96" spans="1:22">
      <c r="A20" s="10">
        <v>16</v>
      </c>
      <c r="B20" s="11" t="s">
        <v>21</v>
      </c>
      <c r="C20" s="11" t="s">
        <v>22</v>
      </c>
      <c r="D20" s="12" t="s">
        <v>57</v>
      </c>
      <c r="E20" s="10" t="s">
        <v>79</v>
      </c>
      <c r="F20" s="11" t="s">
        <v>20</v>
      </c>
      <c r="G20" s="11" t="s">
        <v>25</v>
      </c>
      <c r="H20" s="11" t="s">
        <v>80</v>
      </c>
      <c r="I20" s="10" t="s">
        <v>27</v>
      </c>
      <c r="J20" s="11" t="s">
        <v>59</v>
      </c>
      <c r="K20" s="11" t="s">
        <v>81</v>
      </c>
      <c r="L20" s="10">
        <v>280</v>
      </c>
      <c r="M20" s="11" t="s">
        <v>30</v>
      </c>
      <c r="N20" s="10">
        <v>80</v>
      </c>
      <c r="O20" s="10">
        <v>230</v>
      </c>
      <c r="P20" s="11" t="s">
        <v>82</v>
      </c>
      <c r="Q20" s="11" t="s">
        <v>32</v>
      </c>
      <c r="R20" s="11" t="s">
        <v>83</v>
      </c>
      <c r="V20" s="11" t="str">
        <f t="shared" si="0"/>
        <v>
建设蛋鸡大棚1座，长90米，宽15.5米，2．高6米，总占地面积约3000平方米，容量约6.5万只。包含环空系统、照明系统、笼架、温控、喂料、饮水、捡蛋系统、清粪系统等配套设施。
</v>
      </c>
    </row>
    <row r="21" s="3" customFormat="1" ht="84" spans="1:22">
      <c r="A21" s="10">
        <v>17</v>
      </c>
      <c r="B21" s="11" t="s">
        <v>21</v>
      </c>
      <c r="C21" s="11" t="s">
        <v>22</v>
      </c>
      <c r="D21" s="12" t="s">
        <v>48</v>
      </c>
      <c r="E21" s="10" t="s">
        <v>84</v>
      </c>
      <c r="F21" s="11" t="s">
        <v>20</v>
      </c>
      <c r="G21" s="11" t="s">
        <v>25</v>
      </c>
      <c r="H21" s="11" t="s">
        <v>85</v>
      </c>
      <c r="I21" s="10" t="s">
        <v>27</v>
      </c>
      <c r="J21" s="11" t="s">
        <v>50</v>
      </c>
      <c r="K21" s="11" t="s">
        <v>86</v>
      </c>
      <c r="L21" s="10">
        <v>150</v>
      </c>
      <c r="M21" s="11" t="s">
        <v>30</v>
      </c>
      <c r="N21" s="10">
        <v>177</v>
      </c>
      <c r="O21" s="10">
        <v>502</v>
      </c>
      <c r="P21" s="11" t="s">
        <v>87</v>
      </c>
      <c r="Q21" s="11" t="s">
        <v>32</v>
      </c>
      <c r="R21" s="11" t="s">
        <v>88</v>
      </c>
      <c r="V21" s="11" t="str">
        <f t="shared" si="0"/>
        <v>
建设15米宽，60米长，共计900平方米的养殖大棚，购买笼架系统,
供水系统，自动喂料系统，自动清粪系统装置等养殖配套设施。
</v>
      </c>
    </row>
    <row r="22" s="3" customFormat="1" ht="84" spans="1:22">
      <c r="A22" s="10">
        <v>18</v>
      </c>
      <c r="B22" s="11" t="s">
        <v>21</v>
      </c>
      <c r="C22" s="11" t="s">
        <v>22</v>
      </c>
      <c r="D22" s="12" t="s">
        <v>39</v>
      </c>
      <c r="E22" s="10" t="s">
        <v>89</v>
      </c>
      <c r="F22" s="11" t="s">
        <v>20</v>
      </c>
      <c r="G22" s="11" t="s">
        <v>25</v>
      </c>
      <c r="H22" s="11" t="s">
        <v>90</v>
      </c>
      <c r="I22" s="10" t="s">
        <v>27</v>
      </c>
      <c r="J22" s="11" t="s">
        <v>41</v>
      </c>
      <c r="K22" s="11" t="s">
        <v>91</v>
      </c>
      <c r="L22" s="10">
        <v>32</v>
      </c>
      <c r="M22" s="11" t="s">
        <v>30</v>
      </c>
      <c r="N22" s="10">
        <v>407</v>
      </c>
      <c r="O22" s="10">
        <v>1824</v>
      </c>
      <c r="P22" s="11" t="s">
        <v>92</v>
      </c>
      <c r="Q22" s="11" t="s">
        <v>32</v>
      </c>
      <c r="R22" s="11" t="s">
        <v>93</v>
      </c>
      <c r="V22" s="11" t="str">
        <f t="shared" si="0"/>
        <v>
在后孙村冷库产业项目处架设变压器（250千瓦）一台，185#电缆线500米以及配电盘、线杆等设施；硬化道路长126米、宽6米面积756平方米厚18公分C30水泥砼
</v>
      </c>
    </row>
    <row r="23" s="3" customFormat="1" ht="60" spans="1:22">
      <c r="A23" s="10">
        <v>19</v>
      </c>
      <c r="B23" s="11" t="s">
        <v>21</v>
      </c>
      <c r="C23" s="11" t="s">
        <v>22</v>
      </c>
      <c r="D23" s="12" t="s">
        <v>39</v>
      </c>
      <c r="E23" s="10" t="s">
        <v>94</v>
      </c>
      <c r="F23" s="11" t="s">
        <v>20</v>
      </c>
      <c r="G23" s="11" t="s">
        <v>25</v>
      </c>
      <c r="H23" s="11" t="s">
        <v>95</v>
      </c>
      <c r="I23" s="10" t="s">
        <v>27</v>
      </c>
      <c r="J23" s="11" t="s">
        <v>41</v>
      </c>
      <c r="K23" s="11" t="s">
        <v>96</v>
      </c>
      <c r="L23" s="10">
        <v>130</v>
      </c>
      <c r="M23" s="11" t="s">
        <v>30</v>
      </c>
      <c r="N23" s="10">
        <v>48</v>
      </c>
      <c r="O23" s="10">
        <v>178</v>
      </c>
      <c r="P23" s="11" t="s">
        <v>97</v>
      </c>
      <c r="Q23" s="11" t="s">
        <v>32</v>
      </c>
      <c r="R23" s="11" t="s">
        <v>98</v>
      </c>
      <c r="V23" s="11" t="str">
        <f t="shared" si="0"/>
        <v>
新建花生加与工仓储车间长75米，宽30米，高6.5米共计2250平方米，购买加工、烘干设备及配套设施
</v>
      </c>
    </row>
    <row r="24" s="3" customFormat="1" ht="48" spans="1:22">
      <c r="A24" s="10">
        <v>20</v>
      </c>
      <c r="B24" s="11" t="s">
        <v>21</v>
      </c>
      <c r="C24" s="11" t="s">
        <v>22</v>
      </c>
      <c r="D24" s="12" t="s">
        <v>23</v>
      </c>
      <c r="E24" s="13" t="s">
        <v>99</v>
      </c>
      <c r="F24" s="11" t="s">
        <v>20</v>
      </c>
      <c r="G24" s="11" t="s">
        <v>25</v>
      </c>
      <c r="H24" s="11" t="s">
        <v>100</v>
      </c>
      <c r="I24" s="10" t="s">
        <v>27</v>
      </c>
      <c r="J24" s="11" t="s">
        <v>28</v>
      </c>
      <c r="K24" s="12" t="s">
        <v>101</v>
      </c>
      <c r="L24" s="14">
        <v>70</v>
      </c>
      <c r="M24" s="11" t="s">
        <v>30</v>
      </c>
      <c r="N24" s="10">
        <v>35</v>
      </c>
      <c r="O24" s="10">
        <v>57</v>
      </c>
      <c r="P24" s="12" t="s">
        <v>102</v>
      </c>
      <c r="Q24" s="11" t="s">
        <v>32</v>
      </c>
      <c r="R24" s="12" t="s">
        <v>33</v>
      </c>
      <c r="V24" s="11" t="str">
        <f t="shared" si="0"/>
        <v>
整合市县第一书记资金70万元，新建存储仓库500平方。
</v>
      </c>
    </row>
    <row r="25" s="3" customFormat="1" ht="72" spans="1:22">
      <c r="A25" s="10">
        <v>21</v>
      </c>
      <c r="B25" s="11" t="s">
        <v>21</v>
      </c>
      <c r="C25" s="11" t="s">
        <v>22</v>
      </c>
      <c r="D25" s="12" t="s">
        <v>63</v>
      </c>
      <c r="E25" s="13" t="s">
        <v>103</v>
      </c>
      <c r="F25" s="11" t="s">
        <v>20</v>
      </c>
      <c r="G25" s="11" t="s">
        <v>25</v>
      </c>
      <c r="H25" s="11" t="s">
        <v>104</v>
      </c>
      <c r="I25" s="10" t="s">
        <v>27</v>
      </c>
      <c r="J25" s="11" t="s">
        <v>65</v>
      </c>
      <c r="K25" s="12" t="s">
        <v>105</v>
      </c>
      <c r="L25" s="14">
        <v>290</v>
      </c>
      <c r="M25" s="11" t="s">
        <v>30</v>
      </c>
      <c r="N25" s="10">
        <v>100</v>
      </c>
      <c r="O25" s="10">
        <v>260</v>
      </c>
      <c r="P25" s="12" t="s">
        <v>106</v>
      </c>
      <c r="Q25" s="11" t="s">
        <v>32</v>
      </c>
      <c r="R25" s="12" t="s">
        <v>107</v>
      </c>
      <c r="V25" s="11" t="str">
        <f t="shared" si="0"/>
        <v>
在朱曲镇毛寨村撤并小学内建设标准化厂房2座，面积共3850平方，配套水、电、照明等设施。
</v>
      </c>
    </row>
    <row r="26" s="3" customFormat="1" ht="96" spans="1:22">
      <c r="A26" s="10">
        <v>22</v>
      </c>
      <c r="B26" s="11" t="s">
        <v>21</v>
      </c>
      <c r="C26" s="11" t="s">
        <v>22</v>
      </c>
      <c r="D26" s="12" t="s">
        <v>63</v>
      </c>
      <c r="E26" s="10" t="s">
        <v>108</v>
      </c>
      <c r="F26" s="11" t="s">
        <v>20</v>
      </c>
      <c r="G26" s="11" t="s">
        <v>25</v>
      </c>
      <c r="H26" s="11" t="s">
        <v>109</v>
      </c>
      <c r="I26" s="10" t="s">
        <v>27</v>
      </c>
      <c r="J26" s="11" t="s">
        <v>65</v>
      </c>
      <c r="K26" s="11" t="s">
        <v>110</v>
      </c>
      <c r="L26" s="10">
        <v>150</v>
      </c>
      <c r="M26" s="11" t="s">
        <v>30</v>
      </c>
      <c r="N26" s="10">
        <v>40</v>
      </c>
      <c r="O26" s="10">
        <v>80</v>
      </c>
      <c r="P26" s="11" t="s">
        <v>111</v>
      </c>
      <c r="Q26" s="11" t="s">
        <v>32</v>
      </c>
      <c r="R26" s="11" t="s">
        <v>107</v>
      </c>
      <c r="V26" s="11" t="str">
        <f t="shared" si="0"/>
        <v>
在朱曲镇刘庄村建设养殖圈舍一座，总面积2000平方米，分为多个功能区，休息区、饲喂区及疾病防治区长50米宽30米共计1500平方米；饲料仓库长50米宽10米用于储存草料和精料500平方米.
</v>
      </c>
    </row>
    <row r="27" s="3" customFormat="1" ht="72" spans="1:22">
      <c r="A27" s="10">
        <v>23</v>
      </c>
      <c r="B27" s="11" t="s">
        <v>21</v>
      </c>
      <c r="C27" s="11" t="s">
        <v>22</v>
      </c>
      <c r="D27" s="12" t="s">
        <v>63</v>
      </c>
      <c r="E27" s="10" t="s">
        <v>112</v>
      </c>
      <c r="F27" s="11" t="s">
        <v>20</v>
      </c>
      <c r="G27" s="11" t="s">
        <v>25</v>
      </c>
      <c r="H27" s="11" t="s">
        <v>113</v>
      </c>
      <c r="I27" s="10" t="s">
        <v>27</v>
      </c>
      <c r="J27" s="11" t="s">
        <v>65</v>
      </c>
      <c r="K27" s="11" t="s">
        <v>114</v>
      </c>
      <c r="L27" s="15">
        <v>240</v>
      </c>
      <c r="M27" s="11" t="s">
        <v>30</v>
      </c>
      <c r="N27" s="10">
        <v>120</v>
      </c>
      <c r="O27" s="10">
        <v>290</v>
      </c>
      <c r="P27" s="11" t="s">
        <v>115</v>
      </c>
      <c r="Q27" s="11" t="s">
        <v>32</v>
      </c>
      <c r="R27" s="11" t="s">
        <v>107</v>
      </c>
      <c r="V27" s="11" t="str">
        <f t="shared" si="0"/>
        <v>
在朱曲镇五村使用原良种场土地，建设养殖产业基地一座，包含建设养殖圈舍20个，每个长20米宽10米共4000平方；配套养殖设施设备。
</v>
      </c>
    </row>
    <row r="28" s="3" customFormat="1" ht="72" spans="1:22">
      <c r="A28" s="10">
        <v>24</v>
      </c>
      <c r="B28" s="11" t="s">
        <v>21</v>
      </c>
      <c r="C28" s="11" t="s">
        <v>22</v>
      </c>
      <c r="D28" s="12" t="s">
        <v>63</v>
      </c>
      <c r="E28" s="10" t="s">
        <v>116</v>
      </c>
      <c r="F28" s="11" t="s">
        <v>20</v>
      </c>
      <c r="G28" s="11" t="s">
        <v>25</v>
      </c>
      <c r="H28" s="11" t="s">
        <v>104</v>
      </c>
      <c r="I28" s="10" t="s">
        <v>27</v>
      </c>
      <c r="J28" s="11" t="s">
        <v>65</v>
      </c>
      <c r="K28" s="11" t="s">
        <v>117</v>
      </c>
      <c r="L28" s="15">
        <v>130</v>
      </c>
      <c r="M28" s="11" t="s">
        <v>30</v>
      </c>
      <c r="N28" s="10">
        <v>20</v>
      </c>
      <c r="O28" s="10">
        <v>56</v>
      </c>
      <c r="P28" s="11" t="s">
        <v>118</v>
      </c>
      <c r="Q28" s="11" t="s">
        <v>32</v>
      </c>
      <c r="R28" s="11" t="s">
        <v>107</v>
      </c>
      <c r="V28" s="11" t="str">
        <f t="shared" si="0"/>
        <v>
整合省市县派第一书记资金130万元，在朱曲镇毛寨村建设保鲜冷库，长30米宽20米面积600平方。
</v>
      </c>
    </row>
    <row r="29" s="3" customFormat="1" ht="96" spans="1:22">
      <c r="A29" s="10">
        <v>25</v>
      </c>
      <c r="B29" s="11" t="s">
        <v>21</v>
      </c>
      <c r="C29" s="11" t="s">
        <v>22</v>
      </c>
      <c r="D29" s="12" t="s">
        <v>26</v>
      </c>
      <c r="E29" s="10" t="s">
        <v>119</v>
      </c>
      <c r="F29" s="11" t="s">
        <v>20</v>
      </c>
      <c r="G29" s="11" t="s">
        <v>25</v>
      </c>
      <c r="H29" s="11" t="s">
        <v>120</v>
      </c>
      <c r="I29" s="10" t="s">
        <v>27</v>
      </c>
      <c r="J29" s="11" t="s">
        <v>35</v>
      </c>
      <c r="K29" s="11" t="s">
        <v>121</v>
      </c>
      <c r="L29" s="15">
        <v>280</v>
      </c>
      <c r="M29" s="11" t="s">
        <v>30</v>
      </c>
      <c r="N29" s="10">
        <v>174</v>
      </c>
      <c r="O29" s="10">
        <v>553</v>
      </c>
      <c r="P29" s="11" t="s">
        <v>122</v>
      </c>
      <c r="Q29" s="11" t="s">
        <v>32</v>
      </c>
      <c r="R29" s="11" t="s">
        <v>123</v>
      </c>
      <c r="V29" s="11" t="str">
        <f t="shared" si="0"/>
        <v>
在大桥乡周庄村建设标准化厂房1栋，面积共1000平方，配套水、电、照明、生产线等设施。
</v>
      </c>
    </row>
    <row r="30" s="3" customFormat="1" ht="60" spans="1:22">
      <c r="A30" s="10">
        <v>26</v>
      </c>
      <c r="B30" s="11" t="s">
        <v>21</v>
      </c>
      <c r="C30" s="11" t="s">
        <v>22</v>
      </c>
      <c r="D30" s="12" t="s">
        <v>54</v>
      </c>
      <c r="E30" s="10" t="s">
        <v>124</v>
      </c>
      <c r="F30" s="11" t="s">
        <v>20</v>
      </c>
      <c r="G30" s="11" t="s">
        <v>25</v>
      </c>
      <c r="H30" s="11" t="s">
        <v>54</v>
      </c>
      <c r="I30" s="10" t="s">
        <v>27</v>
      </c>
      <c r="J30" s="11" t="s">
        <v>56</v>
      </c>
      <c r="K30" s="11" t="s">
        <v>125</v>
      </c>
      <c r="L30" s="15">
        <v>445</v>
      </c>
      <c r="M30" s="11" t="s">
        <v>30</v>
      </c>
      <c r="N30" s="10">
        <v>174</v>
      </c>
      <c r="O30" s="10">
        <v>553</v>
      </c>
      <c r="P30" s="11" t="s">
        <v>31</v>
      </c>
      <c r="Q30" s="11" t="s">
        <v>32</v>
      </c>
      <c r="R30" s="11" t="s">
        <v>33</v>
      </c>
      <c r="V30" s="11" t="str">
        <f t="shared" si="0"/>
        <v>
在邢庄乡尹庄村、郭佛村分别建设190米长*10米宽*8米高，每座占地1500平方米的农产品电子商务服务平台2座。
</v>
      </c>
    </row>
    <row r="31" s="3" customFormat="1" ht="144" spans="1:22">
      <c r="A31" s="10">
        <v>27</v>
      </c>
      <c r="B31" s="11" t="s">
        <v>21</v>
      </c>
      <c r="C31" s="11" t="s">
        <v>22</v>
      </c>
      <c r="D31" s="12" t="s">
        <v>48</v>
      </c>
      <c r="E31" s="10" t="s">
        <v>126</v>
      </c>
      <c r="F31" s="11" t="s">
        <v>20</v>
      </c>
      <c r="G31" s="11" t="s">
        <v>25</v>
      </c>
      <c r="H31" s="12" t="s">
        <v>48</v>
      </c>
      <c r="I31" s="10" t="s">
        <v>27</v>
      </c>
      <c r="J31" s="12" t="s">
        <v>50</v>
      </c>
      <c r="K31" s="11" t="s">
        <v>127</v>
      </c>
      <c r="L31" s="15">
        <v>2000</v>
      </c>
      <c r="M31" s="11" t="s">
        <v>30</v>
      </c>
      <c r="N31" s="10">
        <v>870</v>
      </c>
      <c r="O31" s="10">
        <v>2765</v>
      </c>
      <c r="P31" s="11" t="s">
        <v>31</v>
      </c>
      <c r="Q31" s="11" t="s">
        <v>32</v>
      </c>
      <c r="R31" s="11" t="s">
        <v>33</v>
      </c>
      <c r="V31" s="11" t="str">
        <f t="shared" si="0"/>
        <v>
依托圉裕种植公司、万良农业发展有限公司等龙头企业，成立尉氏县食用菌产业发展联盟，推广标准化种植和管理技术。以小陈乡圉村、小齐村、大齐村、司马村、王庄村等村为核心，辐射带动全县形成食用菌产业集群，预计增加产业效益8600万元。通过整合资源、技术共享和全产业链协作，提升食用菌产业的规模化、标准化水平，助力农民增收和农村经济发展。
</v>
      </c>
    </row>
    <row r="32" s="3" customFormat="1" ht="144" spans="1:22">
      <c r="A32" s="10">
        <v>28</v>
      </c>
      <c r="B32" s="11" t="s">
        <v>21</v>
      </c>
      <c r="C32" s="11" t="s">
        <v>22</v>
      </c>
      <c r="D32" s="12" t="s">
        <v>48</v>
      </c>
      <c r="E32" s="10" t="s">
        <v>128</v>
      </c>
      <c r="F32" s="11" t="s">
        <v>20</v>
      </c>
      <c r="G32" s="11" t="s">
        <v>25</v>
      </c>
      <c r="H32" s="12" t="s">
        <v>48</v>
      </c>
      <c r="I32" s="10" t="s">
        <v>27</v>
      </c>
      <c r="J32" s="12" t="s">
        <v>50</v>
      </c>
      <c r="K32" s="11" t="s">
        <v>129</v>
      </c>
      <c r="L32" s="15">
        <v>1000</v>
      </c>
      <c r="M32" s="11" t="s">
        <v>30</v>
      </c>
      <c r="N32" s="10">
        <v>522</v>
      </c>
      <c r="O32" s="10">
        <v>1659</v>
      </c>
      <c r="P32" s="11" t="s">
        <v>31</v>
      </c>
      <c r="Q32" s="11" t="s">
        <v>32</v>
      </c>
      <c r="R32" s="11" t="s">
        <v>33</v>
      </c>
      <c r="V32" s="11" t="str">
        <f t="shared" si="0"/>
        <v>
依托圉裕种植公司、万良农业发展有限公司等龙头企业，成立尉氏县食用菌产业发展联盟，推广标准化种植和管理技术。以小陈乡圉村、小齐村、大齐村、司马村、王庄村等村为核心，辐射带动全县形成食用菌产业集群，预计增加产业效益8600万元。通过千亩食用菌产业发展的相关配套设施建设，进一步扩大食用菌产业规模，推动食用菌产业向现代化、规模化升级。
</v>
      </c>
    </row>
    <row r="33" s="3" customFormat="1" ht="13.5" spans="1:22">
      <c r="A33" s="8">
        <v>8</v>
      </c>
      <c r="B33" s="8"/>
      <c r="C33" s="8"/>
      <c r="D33" s="8"/>
      <c r="E33" s="8" t="s">
        <v>130</v>
      </c>
      <c r="F33" s="8"/>
      <c r="G33" s="8"/>
      <c r="H33" s="8"/>
      <c r="I33" s="8"/>
      <c r="J33" s="8"/>
      <c r="K33" s="8"/>
      <c r="L33" s="8">
        <f>SUM(L34:L41)</f>
        <v>1814</v>
      </c>
      <c r="M33" s="8"/>
      <c r="N33" s="8"/>
      <c r="O33" s="8"/>
      <c r="P33" s="8"/>
      <c r="Q33" s="8"/>
      <c r="R33" s="8"/>
      <c r="V33" s="11"/>
    </row>
    <row r="34" s="3" customFormat="1" ht="132" spans="1:22">
      <c r="A34" s="10">
        <v>1</v>
      </c>
      <c r="B34" s="11" t="s">
        <v>21</v>
      </c>
      <c r="C34" s="11" t="s">
        <v>22</v>
      </c>
      <c r="D34" s="12" t="s">
        <v>48</v>
      </c>
      <c r="E34" s="10" t="s">
        <v>131</v>
      </c>
      <c r="F34" s="11" t="s">
        <v>130</v>
      </c>
      <c r="G34" s="11" t="s">
        <v>25</v>
      </c>
      <c r="H34" s="11" t="s">
        <v>132</v>
      </c>
      <c r="I34" s="10" t="s">
        <v>133</v>
      </c>
      <c r="J34" s="11" t="s">
        <v>50</v>
      </c>
      <c r="K34" s="11" t="s">
        <v>134</v>
      </c>
      <c r="L34" s="10">
        <v>130</v>
      </c>
      <c r="M34" s="11" t="s">
        <v>30</v>
      </c>
      <c r="N34" s="10">
        <v>20</v>
      </c>
      <c r="O34" s="10">
        <v>78</v>
      </c>
      <c r="P34" s="11" t="s">
        <v>135</v>
      </c>
      <c r="Q34" s="11" t="s">
        <v>32</v>
      </c>
      <c r="R34" s="11" t="s">
        <v>136</v>
      </c>
      <c r="V34" s="11" t="str">
        <f t="shared" ref="V34:V41" si="1">CHAR(10)&amp;K34&amp;CHAR(10)</f>
        <v>
新建长65米，宽15.24米，共计990平方米的蛋鸡养殖大棚1座，购买笼架系统、供水系统、自动喂料系统、自动清粪系统装置等养殖配套设施。
</v>
      </c>
    </row>
    <row r="35" s="3" customFormat="1" ht="156" spans="1:22">
      <c r="A35" s="10">
        <v>2</v>
      </c>
      <c r="B35" s="11" t="s">
        <v>21</v>
      </c>
      <c r="C35" s="11" t="s">
        <v>22</v>
      </c>
      <c r="D35" s="12" t="s">
        <v>39</v>
      </c>
      <c r="E35" s="10" t="s">
        <v>137</v>
      </c>
      <c r="F35" s="11" t="s">
        <v>130</v>
      </c>
      <c r="G35" s="11" t="s">
        <v>25</v>
      </c>
      <c r="H35" s="11" t="s">
        <v>138</v>
      </c>
      <c r="I35" s="10" t="s">
        <v>133</v>
      </c>
      <c r="J35" s="11" t="s">
        <v>41</v>
      </c>
      <c r="K35" s="11" t="s">
        <v>139</v>
      </c>
      <c r="L35" s="10">
        <v>150</v>
      </c>
      <c r="M35" s="11" t="s">
        <v>30</v>
      </c>
      <c r="N35" s="10">
        <v>70</v>
      </c>
      <c r="O35" s="10">
        <v>205</v>
      </c>
      <c r="P35" s="11" t="s">
        <v>140</v>
      </c>
      <c r="Q35" s="11" t="s">
        <v>32</v>
      </c>
      <c r="R35" s="11" t="s">
        <v>141</v>
      </c>
      <c r="V35" s="11" t="str">
        <f t="shared" si="1"/>
        <v>
新建2000平方米标准化厂房一座，配套水、电、照明等设施。
</v>
      </c>
    </row>
    <row r="36" s="3" customFormat="1" ht="144" spans="1:22">
      <c r="A36" s="10">
        <v>3</v>
      </c>
      <c r="B36" s="11" t="s">
        <v>21</v>
      </c>
      <c r="C36" s="11" t="s">
        <v>22</v>
      </c>
      <c r="D36" s="12" t="s">
        <v>39</v>
      </c>
      <c r="E36" s="10" t="s">
        <v>142</v>
      </c>
      <c r="F36" s="11" t="s">
        <v>130</v>
      </c>
      <c r="G36" s="11" t="s">
        <v>25</v>
      </c>
      <c r="H36" s="11" t="s">
        <v>143</v>
      </c>
      <c r="I36" s="10" t="s">
        <v>133</v>
      </c>
      <c r="J36" s="11" t="s">
        <v>41</v>
      </c>
      <c r="K36" s="11" t="s">
        <v>144</v>
      </c>
      <c r="L36" s="10">
        <v>260</v>
      </c>
      <c r="M36" s="11" t="s">
        <v>30</v>
      </c>
      <c r="N36" s="10">
        <v>63</v>
      </c>
      <c r="O36" s="10">
        <v>179</v>
      </c>
      <c r="P36" s="11" t="s">
        <v>145</v>
      </c>
      <c r="Q36" s="11" t="s">
        <v>32</v>
      </c>
      <c r="R36" s="11" t="s">
        <v>146</v>
      </c>
      <c r="V36" s="11" t="str">
        <f t="shared" si="1"/>
        <v>
新建面积3960平方米的标准化厂房1座。
</v>
      </c>
    </row>
    <row r="37" s="3" customFormat="1" ht="156" spans="1:22">
      <c r="A37" s="10">
        <v>4</v>
      </c>
      <c r="B37" s="11" t="s">
        <v>21</v>
      </c>
      <c r="C37" s="11" t="s">
        <v>22</v>
      </c>
      <c r="D37" s="12" t="s">
        <v>39</v>
      </c>
      <c r="E37" s="10" t="s">
        <v>147</v>
      </c>
      <c r="F37" s="11" t="s">
        <v>130</v>
      </c>
      <c r="G37" s="11" t="s">
        <v>25</v>
      </c>
      <c r="H37" s="11" t="s">
        <v>148</v>
      </c>
      <c r="I37" s="10" t="s">
        <v>133</v>
      </c>
      <c r="J37" s="11" t="s">
        <v>41</v>
      </c>
      <c r="K37" s="11" t="s">
        <v>149</v>
      </c>
      <c r="L37" s="10">
        <v>160</v>
      </c>
      <c r="M37" s="11" t="s">
        <v>30</v>
      </c>
      <c r="N37" s="10">
        <v>60</v>
      </c>
      <c r="O37" s="10">
        <v>148</v>
      </c>
      <c r="P37" s="11" t="s">
        <v>150</v>
      </c>
      <c r="Q37" s="11" t="s">
        <v>32</v>
      </c>
      <c r="R37" s="11" t="s">
        <v>151</v>
      </c>
      <c r="V37" s="11" t="str">
        <f t="shared" si="1"/>
        <v>
建设标准化厂房1座，面积共2332平方米，配套水、电、照明等设施。
</v>
      </c>
    </row>
    <row r="38" s="3" customFormat="1" ht="144" spans="1:22">
      <c r="A38" s="10">
        <v>5</v>
      </c>
      <c r="B38" s="11" t="s">
        <v>21</v>
      </c>
      <c r="C38" s="11" t="s">
        <v>22</v>
      </c>
      <c r="D38" s="11" t="s">
        <v>57</v>
      </c>
      <c r="E38" s="10" t="s">
        <v>152</v>
      </c>
      <c r="F38" s="11" t="s">
        <v>130</v>
      </c>
      <c r="G38" s="11" t="s">
        <v>25</v>
      </c>
      <c r="H38" s="11" t="s">
        <v>153</v>
      </c>
      <c r="I38" s="10" t="s">
        <v>133</v>
      </c>
      <c r="J38" s="11" t="s">
        <v>59</v>
      </c>
      <c r="K38" s="11" t="s">
        <v>154</v>
      </c>
      <c r="L38" s="10">
        <v>150</v>
      </c>
      <c r="M38" s="11" t="s">
        <v>30</v>
      </c>
      <c r="N38" s="10">
        <v>34</v>
      </c>
      <c r="O38" s="10">
        <v>105</v>
      </c>
      <c r="P38" s="11" t="s">
        <v>155</v>
      </c>
      <c r="Q38" s="11" t="s">
        <v>32</v>
      </c>
      <c r="R38" s="11" t="s">
        <v>156</v>
      </c>
      <c r="V38" s="11" t="str">
        <f t="shared" si="1"/>
        <v>
设蛋鸡大棚1座，容量约2.7万只，包含笼架、环控系统、照明系统、温控、喂料、饮水系统、清粪、捡蛋系统等设施。购买蛋鸡大棚配套设施，包含料房、仓库、供料塔、粉碎搅拌机等配套设施。
</v>
      </c>
    </row>
    <row r="39" s="3" customFormat="1" ht="72" spans="1:22">
      <c r="A39" s="10">
        <v>6</v>
      </c>
      <c r="B39" s="11" t="s">
        <v>21</v>
      </c>
      <c r="C39" s="11" t="s">
        <v>22</v>
      </c>
      <c r="D39" s="11" t="s">
        <v>48</v>
      </c>
      <c r="E39" s="10" t="s">
        <v>157</v>
      </c>
      <c r="F39" s="11" t="s">
        <v>130</v>
      </c>
      <c r="G39" s="11" t="s">
        <v>25</v>
      </c>
      <c r="H39" s="11" t="s">
        <v>158</v>
      </c>
      <c r="I39" s="10" t="s">
        <v>133</v>
      </c>
      <c r="J39" s="11" t="s">
        <v>50</v>
      </c>
      <c r="K39" s="11" t="s">
        <v>159</v>
      </c>
      <c r="L39" s="10">
        <v>150</v>
      </c>
      <c r="M39" s="11" t="s">
        <v>30</v>
      </c>
      <c r="N39" s="10">
        <v>18</v>
      </c>
      <c r="O39" s="10">
        <v>46</v>
      </c>
      <c r="P39" s="11" t="s">
        <v>160</v>
      </c>
      <c r="Q39" s="11" t="s">
        <v>32</v>
      </c>
      <c r="R39" s="11" t="s">
        <v>161</v>
      </c>
      <c r="V39" s="11" t="str">
        <f t="shared" si="1"/>
        <v>
建设长60米，宽35米，共计2100平方米的生产厂房，
</v>
      </c>
    </row>
    <row r="40" s="3" customFormat="1" ht="204" spans="1:22">
      <c r="A40" s="10">
        <v>7</v>
      </c>
      <c r="B40" s="11" t="s">
        <v>21</v>
      </c>
      <c r="C40" s="11" t="s">
        <v>22</v>
      </c>
      <c r="D40" s="12" t="s">
        <v>54</v>
      </c>
      <c r="E40" s="10" t="s">
        <v>162</v>
      </c>
      <c r="F40" s="11" t="s">
        <v>130</v>
      </c>
      <c r="G40" s="11" t="s">
        <v>25</v>
      </c>
      <c r="H40" s="11" t="s">
        <v>163</v>
      </c>
      <c r="I40" s="10" t="s">
        <v>133</v>
      </c>
      <c r="J40" s="11" t="s">
        <v>56</v>
      </c>
      <c r="K40" s="11" t="s">
        <v>164</v>
      </c>
      <c r="L40" s="10">
        <v>550</v>
      </c>
      <c r="M40" s="11" t="s">
        <v>30</v>
      </c>
      <c r="N40" s="10">
        <v>200</v>
      </c>
      <c r="O40" s="10">
        <v>600</v>
      </c>
      <c r="P40" s="11" t="s">
        <v>165</v>
      </c>
      <c r="Q40" s="11" t="s">
        <v>32</v>
      </c>
      <c r="R40" s="11" t="s">
        <v>166</v>
      </c>
      <c r="V40" s="11" t="str">
        <f t="shared" si="1"/>
        <v>
在屈楼村建设长100米、宽16米、高6.5米的鸡舍1栋，长60米、宽15米、高5米的饲料仓库1栋，长50米、宽15米、高5米的鸡蛋储存仓库1栋，长40米、宽15米、高4米的鸡粪晾晒厂房1栋，购买200吨玉米储存塔1个，20吨成品饲料塔1个及全自动化蛋鸡养殖设备1套（鸡笼375组、饲料加工、投喂饮水、集蛋、清粪等）。
</v>
      </c>
    </row>
    <row r="41" s="3" customFormat="1" ht="132" spans="1:22">
      <c r="A41" s="10">
        <v>8</v>
      </c>
      <c r="B41" s="11" t="s">
        <v>21</v>
      </c>
      <c r="C41" s="11" t="s">
        <v>22</v>
      </c>
      <c r="D41" s="12" t="s">
        <v>42</v>
      </c>
      <c r="E41" s="10" t="s">
        <v>167</v>
      </c>
      <c r="F41" s="11" t="s">
        <v>130</v>
      </c>
      <c r="G41" s="11" t="s">
        <v>25</v>
      </c>
      <c r="H41" s="11" t="s">
        <v>168</v>
      </c>
      <c r="I41" s="10" t="s">
        <v>133</v>
      </c>
      <c r="J41" s="11" t="s">
        <v>44</v>
      </c>
      <c r="K41" s="11" t="s">
        <v>169</v>
      </c>
      <c r="L41" s="10">
        <v>264</v>
      </c>
      <c r="M41" s="11" t="s">
        <v>30</v>
      </c>
      <c r="N41" s="10">
        <v>80</v>
      </c>
      <c r="O41" s="10">
        <v>300</v>
      </c>
      <c r="P41" s="11" t="s">
        <v>170</v>
      </c>
      <c r="Q41" s="11" t="s">
        <v>32</v>
      </c>
      <c r="R41" s="11" t="s">
        <v>171</v>
      </c>
      <c r="V41" s="11" t="str">
        <f t="shared" si="1"/>
        <v>
建设长59米，宽47.5米，高9米的钢结构单层厂房1座，共计2800平方米。
</v>
      </c>
    </row>
    <row r="42" s="3" customFormat="1" ht="13.5" spans="1:22">
      <c r="A42" s="8">
        <v>5</v>
      </c>
      <c r="B42" s="8"/>
      <c r="C42" s="8"/>
      <c r="D42" s="8"/>
      <c r="E42" s="8" t="s">
        <v>172</v>
      </c>
      <c r="F42" s="8"/>
      <c r="G42" s="8"/>
      <c r="H42" s="8"/>
      <c r="I42" s="8"/>
      <c r="J42" s="8"/>
      <c r="K42" s="8"/>
      <c r="L42" s="8">
        <f>SUM(L43:L47)</f>
        <v>372.544</v>
      </c>
      <c r="M42" s="8"/>
      <c r="N42" s="8"/>
      <c r="O42" s="8"/>
      <c r="P42" s="8"/>
      <c r="Q42" s="8"/>
      <c r="R42" s="8"/>
      <c r="V42" s="11"/>
    </row>
    <row r="43" s="3" customFormat="1" ht="48" spans="1:22">
      <c r="A43" s="10">
        <v>1</v>
      </c>
      <c r="B43" s="11" t="s">
        <v>21</v>
      </c>
      <c r="C43" s="11" t="s">
        <v>22</v>
      </c>
      <c r="D43" s="12" t="s">
        <v>57</v>
      </c>
      <c r="E43" s="10" t="s">
        <v>173</v>
      </c>
      <c r="F43" s="11" t="s">
        <v>172</v>
      </c>
      <c r="G43" s="11" t="s">
        <v>25</v>
      </c>
      <c r="H43" s="11" t="s">
        <v>153</v>
      </c>
      <c r="I43" s="10" t="s">
        <v>27</v>
      </c>
      <c r="J43" s="11" t="s">
        <v>174</v>
      </c>
      <c r="K43" s="11" t="s">
        <v>175</v>
      </c>
      <c r="L43" s="10">
        <v>51.2</v>
      </c>
      <c r="M43" s="11" t="s">
        <v>30</v>
      </c>
      <c r="N43" s="10">
        <v>565</v>
      </c>
      <c r="O43" s="10">
        <v>2163</v>
      </c>
      <c r="P43" s="11" t="s">
        <v>176</v>
      </c>
      <c r="Q43" s="11" t="s">
        <v>32</v>
      </c>
      <c r="R43" s="11" t="s">
        <v>177</v>
      </c>
      <c r="V43" s="11" t="str">
        <f t="shared" ref="V43:V47" si="2">CHAR(10)&amp;K43&amp;CHAR(10)</f>
        <v>
新建产业发展配套设施16公分厚C25水泥砼道路，面积3200平方米
</v>
      </c>
    </row>
    <row r="44" s="4" customFormat="1" ht="60" spans="1:22">
      <c r="A44" s="10">
        <v>2</v>
      </c>
      <c r="B44" s="11" t="s">
        <v>21</v>
      </c>
      <c r="C44" s="11" t="s">
        <v>22</v>
      </c>
      <c r="D44" s="12" t="s">
        <v>39</v>
      </c>
      <c r="E44" s="10" t="s">
        <v>178</v>
      </c>
      <c r="F44" s="11" t="s">
        <v>172</v>
      </c>
      <c r="G44" s="11" t="s">
        <v>25</v>
      </c>
      <c r="H44" s="11" t="s">
        <v>179</v>
      </c>
      <c r="I44" s="10" t="s">
        <v>27</v>
      </c>
      <c r="J44" s="11" t="s">
        <v>174</v>
      </c>
      <c r="K44" s="11" t="s">
        <v>180</v>
      </c>
      <c r="L44" s="10">
        <v>59.84</v>
      </c>
      <c r="M44" s="11" t="s">
        <v>30</v>
      </c>
      <c r="N44" s="10">
        <v>320</v>
      </c>
      <c r="O44" s="10">
        <v>1515</v>
      </c>
      <c r="P44" s="11" t="s">
        <v>176</v>
      </c>
      <c r="Q44" s="11" t="s">
        <v>32</v>
      </c>
      <c r="R44" s="11" t="s">
        <v>177</v>
      </c>
      <c r="V44" s="11" t="str">
        <f t="shared" si="2"/>
        <v>
新建产业发展配套设施16公分厚C25水泥砼道路3582平方米（含河堤路长792米，宽4米，3168平方米）
</v>
      </c>
    </row>
    <row r="45" s="3" customFormat="1" ht="120" spans="1:22">
      <c r="A45" s="10">
        <v>3</v>
      </c>
      <c r="B45" s="11" t="s">
        <v>21</v>
      </c>
      <c r="C45" s="11" t="s">
        <v>22</v>
      </c>
      <c r="D45" s="12" t="s">
        <v>63</v>
      </c>
      <c r="E45" s="10" t="s">
        <v>181</v>
      </c>
      <c r="F45" s="11" t="s">
        <v>172</v>
      </c>
      <c r="G45" s="11" t="s">
        <v>25</v>
      </c>
      <c r="H45" s="11" t="s">
        <v>63</v>
      </c>
      <c r="I45" s="10" t="s">
        <v>27</v>
      </c>
      <c r="J45" s="11" t="s">
        <v>174</v>
      </c>
      <c r="K45" s="11" t="s">
        <v>182</v>
      </c>
      <c r="L45" s="10">
        <v>161.408</v>
      </c>
      <c r="M45" s="11" t="s">
        <v>30</v>
      </c>
      <c r="N45" s="10">
        <v>1092</v>
      </c>
      <c r="O45" s="10">
        <v>5353</v>
      </c>
      <c r="P45" s="11" t="s">
        <v>183</v>
      </c>
      <c r="Q45" s="11" t="s">
        <v>32</v>
      </c>
      <c r="R45" s="11" t="s">
        <v>184</v>
      </c>
      <c r="V45" s="11" t="str">
        <f t="shared" si="2"/>
        <v>
蔡张村新修产业发展配套设施16公分C25水泥砼，面积1820平方米；火巴张村新修产业发展配套设施16公分C25水泥砼，面积3340平方米；赵刘村新修产业发展配套设施16公分C25水泥砼，面积4448平方米;焦庄村新修产业发展配套设施16公分C25水泥砼，面积480平方米。
</v>
      </c>
    </row>
    <row r="46" s="3" customFormat="1" ht="48" spans="1:22">
      <c r="A46" s="10">
        <v>4</v>
      </c>
      <c r="B46" s="11" t="s">
        <v>21</v>
      </c>
      <c r="C46" s="11" t="s">
        <v>22</v>
      </c>
      <c r="D46" s="12" t="s">
        <v>26</v>
      </c>
      <c r="E46" s="10" t="s">
        <v>185</v>
      </c>
      <c r="F46" s="11" t="s">
        <v>172</v>
      </c>
      <c r="G46" s="11" t="s">
        <v>25</v>
      </c>
      <c r="H46" s="11" t="s">
        <v>186</v>
      </c>
      <c r="I46" s="10" t="s">
        <v>27</v>
      </c>
      <c r="J46" s="11" t="s">
        <v>174</v>
      </c>
      <c r="K46" s="11" t="s">
        <v>187</v>
      </c>
      <c r="L46" s="10">
        <v>12.096</v>
      </c>
      <c r="M46" s="11" t="s">
        <v>30</v>
      </c>
      <c r="N46" s="10">
        <v>650</v>
      </c>
      <c r="O46" s="10">
        <v>2650</v>
      </c>
      <c r="P46" s="11" t="s">
        <v>176</v>
      </c>
      <c r="Q46" s="11" t="s">
        <v>32</v>
      </c>
      <c r="R46" s="11" t="s">
        <v>177</v>
      </c>
      <c r="V46" s="11" t="str">
        <f t="shared" si="2"/>
        <v>
新建产业发展配套设施16公分厚C25水泥砼道路总面积756平方米
</v>
      </c>
    </row>
    <row r="47" s="4" customFormat="1" ht="60" spans="1:22">
      <c r="A47" s="10">
        <v>5</v>
      </c>
      <c r="B47" s="11" t="s">
        <v>21</v>
      </c>
      <c r="C47" s="11" t="s">
        <v>22</v>
      </c>
      <c r="D47" s="11" t="s">
        <v>66</v>
      </c>
      <c r="E47" s="10" t="s">
        <v>188</v>
      </c>
      <c r="F47" s="11" t="s">
        <v>172</v>
      </c>
      <c r="G47" s="11" t="s">
        <v>25</v>
      </c>
      <c r="H47" s="11" t="s">
        <v>189</v>
      </c>
      <c r="I47" s="10" t="s">
        <v>27</v>
      </c>
      <c r="J47" s="11" t="s">
        <v>174</v>
      </c>
      <c r="K47" s="12" t="s">
        <v>190</v>
      </c>
      <c r="L47" s="13">
        <v>88</v>
      </c>
      <c r="M47" s="11" t="s">
        <v>30</v>
      </c>
      <c r="N47" s="15">
        <v>497</v>
      </c>
      <c r="O47" s="15">
        <v>2047</v>
      </c>
      <c r="P47" s="12" t="s">
        <v>183</v>
      </c>
      <c r="Q47" s="12" t="s">
        <v>32</v>
      </c>
      <c r="R47" s="12" t="s">
        <v>191</v>
      </c>
      <c r="V47" s="11" t="str">
        <f t="shared" si="2"/>
        <v>
新建产业发展配套道路16公分C25水泥砼，宽4米*长1060米、宽5、长260米，面积5540平方米。
</v>
      </c>
    </row>
    <row r="48" s="3" customFormat="1" ht="13.5" spans="1:22">
      <c r="A48" s="8">
        <v>1</v>
      </c>
      <c r="B48" s="8"/>
      <c r="C48" s="8"/>
      <c r="D48" s="9"/>
      <c r="E48" s="8" t="s">
        <v>192</v>
      </c>
      <c r="F48" s="8"/>
      <c r="G48" s="8"/>
      <c r="H48" s="8"/>
      <c r="I48" s="8"/>
      <c r="J48" s="8"/>
      <c r="K48" s="8"/>
      <c r="L48" s="8">
        <f>L49</f>
        <v>140</v>
      </c>
      <c r="M48" s="8"/>
      <c r="N48" s="8"/>
      <c r="O48" s="8"/>
      <c r="P48" s="8"/>
      <c r="Q48" s="8"/>
      <c r="R48" s="8"/>
      <c r="V48" s="11"/>
    </row>
    <row r="49" s="3" customFormat="1" ht="60" spans="1:22">
      <c r="A49" s="10">
        <v>1</v>
      </c>
      <c r="B49" s="11" t="s">
        <v>21</v>
      </c>
      <c r="C49" s="11" t="s">
        <v>22</v>
      </c>
      <c r="D49" s="11"/>
      <c r="E49" s="10" t="s">
        <v>193</v>
      </c>
      <c r="F49" s="11" t="s">
        <v>194</v>
      </c>
      <c r="G49" s="11" t="s">
        <v>25</v>
      </c>
      <c r="H49" s="11" t="s">
        <v>22</v>
      </c>
      <c r="I49" s="10" t="s">
        <v>27</v>
      </c>
      <c r="J49" s="11" t="s">
        <v>174</v>
      </c>
      <c r="K49" s="12" t="s">
        <v>195</v>
      </c>
      <c r="L49" s="13">
        <v>140</v>
      </c>
      <c r="M49" s="11" t="s">
        <v>30</v>
      </c>
      <c r="N49" s="15"/>
      <c r="O49" s="15">
        <v>1000</v>
      </c>
      <c r="P49" s="12" t="s">
        <v>196</v>
      </c>
      <c r="Q49" s="12" t="s">
        <v>32</v>
      </c>
      <c r="R49" s="12" t="s">
        <v>197</v>
      </c>
      <c r="V49" s="11" t="str">
        <f t="shared" ref="V49:V113" si="3">CHAR(10)&amp;K49&amp;CHAR(10)</f>
        <v>
对我县2024年7月份至2025年6月份贷款已到期的脱贫享受政策户及风险未消除监测对象及时进行小额信贷贴息
</v>
      </c>
    </row>
    <row r="50" s="3" customFormat="1" ht="13.5" spans="1:22">
      <c r="A50" s="8">
        <v>105</v>
      </c>
      <c r="B50" s="8"/>
      <c r="C50" s="8"/>
      <c r="D50" s="9"/>
      <c r="E50" s="8" t="s">
        <v>198</v>
      </c>
      <c r="F50" s="8"/>
      <c r="G50" s="8"/>
      <c r="H50" s="8"/>
      <c r="I50" s="8"/>
      <c r="J50" s="8"/>
      <c r="K50" s="8"/>
      <c r="L50" s="8">
        <f>SUM(L51:L155)</f>
        <v>7067.3424</v>
      </c>
      <c r="M50" s="8"/>
      <c r="N50" s="8"/>
      <c r="O50" s="8"/>
      <c r="P50" s="8"/>
      <c r="Q50" s="8"/>
      <c r="R50" s="8"/>
      <c r="V50" s="11"/>
    </row>
    <row r="51" s="4" customFormat="1" ht="48" spans="1:22">
      <c r="A51" s="10">
        <v>1</v>
      </c>
      <c r="B51" s="11" t="s">
        <v>21</v>
      </c>
      <c r="C51" s="11" t="s">
        <v>22</v>
      </c>
      <c r="D51" s="12" t="s">
        <v>42</v>
      </c>
      <c r="E51" s="10" t="s">
        <v>199</v>
      </c>
      <c r="F51" s="11" t="s">
        <v>200</v>
      </c>
      <c r="G51" s="11" t="s">
        <v>25</v>
      </c>
      <c r="H51" s="11" t="s">
        <v>201</v>
      </c>
      <c r="I51" s="10" t="s">
        <v>27</v>
      </c>
      <c r="J51" s="11" t="s">
        <v>174</v>
      </c>
      <c r="K51" s="11" t="s">
        <v>202</v>
      </c>
      <c r="L51" s="10">
        <v>108.352</v>
      </c>
      <c r="M51" s="11" t="s">
        <v>30</v>
      </c>
      <c r="N51" s="10">
        <v>427</v>
      </c>
      <c r="O51" s="10">
        <v>1652</v>
      </c>
      <c r="P51" s="11" t="s">
        <v>203</v>
      </c>
      <c r="Q51" s="11" t="s">
        <v>32</v>
      </c>
      <c r="R51" s="11" t="s">
        <v>204</v>
      </c>
      <c r="V51" s="11" t="str">
        <f t="shared" si="3"/>
        <v>
新修路面16公分C25水泥砼村内道路，面积6772平方米。
</v>
      </c>
    </row>
    <row r="52" s="4" customFormat="1" ht="48" spans="1:22">
      <c r="A52" s="10">
        <v>2</v>
      </c>
      <c r="B52" s="11" t="s">
        <v>21</v>
      </c>
      <c r="C52" s="11" t="s">
        <v>22</v>
      </c>
      <c r="D52" s="12" t="s">
        <v>42</v>
      </c>
      <c r="E52" s="10" t="s">
        <v>205</v>
      </c>
      <c r="F52" s="11" t="s">
        <v>200</v>
      </c>
      <c r="G52" s="11" t="s">
        <v>25</v>
      </c>
      <c r="H52" s="11" t="s">
        <v>206</v>
      </c>
      <c r="I52" s="10" t="s">
        <v>27</v>
      </c>
      <c r="J52" s="11" t="s">
        <v>174</v>
      </c>
      <c r="K52" s="11" t="s">
        <v>207</v>
      </c>
      <c r="L52" s="10">
        <v>92.48</v>
      </c>
      <c r="M52" s="11" t="s">
        <v>30</v>
      </c>
      <c r="N52" s="10">
        <v>580</v>
      </c>
      <c r="O52" s="10">
        <v>2404</v>
      </c>
      <c r="P52" s="11" t="s">
        <v>203</v>
      </c>
      <c r="Q52" s="11" t="s">
        <v>32</v>
      </c>
      <c r="R52" s="11" t="s">
        <v>204</v>
      </c>
      <c r="V52" s="11" t="str">
        <f t="shared" si="3"/>
        <v>
新修路面16公分C25水泥砼村内道路，面积5780平方米。
</v>
      </c>
    </row>
    <row r="53" s="4" customFormat="1" ht="48" spans="1:22">
      <c r="A53" s="10">
        <v>3</v>
      </c>
      <c r="B53" s="11" t="s">
        <v>21</v>
      </c>
      <c r="C53" s="11" t="s">
        <v>22</v>
      </c>
      <c r="D53" s="12" t="s">
        <v>42</v>
      </c>
      <c r="E53" s="10" t="s">
        <v>208</v>
      </c>
      <c r="F53" s="11" t="s">
        <v>200</v>
      </c>
      <c r="G53" s="11" t="s">
        <v>25</v>
      </c>
      <c r="H53" s="11" t="s">
        <v>209</v>
      </c>
      <c r="I53" s="10" t="s">
        <v>27</v>
      </c>
      <c r="J53" s="11" t="s">
        <v>174</v>
      </c>
      <c r="K53" s="11" t="s">
        <v>210</v>
      </c>
      <c r="L53" s="10">
        <v>72.32</v>
      </c>
      <c r="M53" s="11" t="s">
        <v>30</v>
      </c>
      <c r="N53" s="10">
        <v>198</v>
      </c>
      <c r="O53" s="10">
        <v>820</v>
      </c>
      <c r="P53" s="11" t="s">
        <v>183</v>
      </c>
      <c r="Q53" s="11" t="s">
        <v>32</v>
      </c>
      <c r="R53" s="11" t="s">
        <v>191</v>
      </c>
      <c r="V53" s="11" t="str">
        <f t="shared" si="3"/>
        <v>
新修16公分厚C25水泥砼村内道路，面积4520平方米。
</v>
      </c>
    </row>
    <row r="54" s="4" customFormat="1" ht="48" spans="1:22">
      <c r="A54" s="10">
        <v>4</v>
      </c>
      <c r="B54" s="11" t="s">
        <v>21</v>
      </c>
      <c r="C54" s="11" t="s">
        <v>22</v>
      </c>
      <c r="D54" s="12" t="s">
        <v>42</v>
      </c>
      <c r="E54" s="10" t="s">
        <v>211</v>
      </c>
      <c r="F54" s="11" t="s">
        <v>200</v>
      </c>
      <c r="G54" s="11" t="s">
        <v>25</v>
      </c>
      <c r="H54" s="11" t="s">
        <v>212</v>
      </c>
      <c r="I54" s="10" t="s">
        <v>27</v>
      </c>
      <c r="J54" s="11" t="s">
        <v>174</v>
      </c>
      <c r="K54" s="11" t="s">
        <v>213</v>
      </c>
      <c r="L54" s="10">
        <v>59.816</v>
      </c>
      <c r="M54" s="11" t="s">
        <v>30</v>
      </c>
      <c r="N54" s="10">
        <v>404</v>
      </c>
      <c r="O54" s="10">
        <v>1624</v>
      </c>
      <c r="P54" s="11" t="s">
        <v>203</v>
      </c>
      <c r="Q54" s="11" t="s">
        <v>32</v>
      </c>
      <c r="R54" s="11" t="s">
        <v>204</v>
      </c>
      <c r="V54" s="11" t="str">
        <f t="shared" si="3"/>
        <v>
新修路面16公分C25水泥砼村内道路，面积3738.5平方米。
</v>
      </c>
    </row>
    <row r="55" s="4" customFormat="1" ht="48" spans="1:22">
      <c r="A55" s="10">
        <v>5</v>
      </c>
      <c r="B55" s="11" t="s">
        <v>21</v>
      </c>
      <c r="C55" s="11" t="s">
        <v>22</v>
      </c>
      <c r="D55" s="12" t="s">
        <v>42</v>
      </c>
      <c r="E55" s="10" t="s">
        <v>214</v>
      </c>
      <c r="F55" s="11" t="s">
        <v>200</v>
      </c>
      <c r="G55" s="11" t="s">
        <v>25</v>
      </c>
      <c r="H55" s="11" t="s">
        <v>215</v>
      </c>
      <c r="I55" s="10" t="s">
        <v>27</v>
      </c>
      <c r="J55" s="11" t="s">
        <v>174</v>
      </c>
      <c r="K55" s="11" t="s">
        <v>216</v>
      </c>
      <c r="L55" s="10">
        <v>48</v>
      </c>
      <c r="M55" s="11" t="s">
        <v>30</v>
      </c>
      <c r="N55" s="10">
        <v>450</v>
      </c>
      <c r="O55" s="10">
        <v>1837</v>
      </c>
      <c r="P55" s="11" t="s">
        <v>203</v>
      </c>
      <c r="Q55" s="11" t="s">
        <v>32</v>
      </c>
      <c r="R55" s="11" t="s">
        <v>204</v>
      </c>
      <c r="V55" s="11" t="str">
        <f t="shared" si="3"/>
        <v>
新修16公分厚C25水泥砼村内道路，面积3000平方米。
</v>
      </c>
    </row>
    <row r="56" s="4" customFormat="1" ht="48" spans="1:22">
      <c r="A56" s="10">
        <v>6</v>
      </c>
      <c r="B56" s="11" t="s">
        <v>21</v>
      </c>
      <c r="C56" s="11" t="s">
        <v>22</v>
      </c>
      <c r="D56" s="12" t="s">
        <v>42</v>
      </c>
      <c r="E56" s="10" t="s">
        <v>217</v>
      </c>
      <c r="F56" s="11" t="s">
        <v>200</v>
      </c>
      <c r="G56" s="11" t="s">
        <v>25</v>
      </c>
      <c r="H56" s="11" t="s">
        <v>218</v>
      </c>
      <c r="I56" s="10" t="s">
        <v>27</v>
      </c>
      <c r="J56" s="11" t="s">
        <v>174</v>
      </c>
      <c r="K56" s="11" t="s">
        <v>216</v>
      </c>
      <c r="L56" s="10">
        <v>48</v>
      </c>
      <c r="M56" s="11" t="s">
        <v>30</v>
      </c>
      <c r="N56" s="10">
        <v>340</v>
      </c>
      <c r="O56" s="10">
        <v>1420</v>
      </c>
      <c r="P56" s="11" t="s">
        <v>203</v>
      </c>
      <c r="Q56" s="11" t="s">
        <v>32</v>
      </c>
      <c r="R56" s="11" t="s">
        <v>204</v>
      </c>
      <c r="V56" s="11" t="str">
        <f t="shared" si="3"/>
        <v>
新修16公分厚C25水泥砼村内道路，面积3000平方米。
</v>
      </c>
    </row>
    <row r="57" s="4" customFormat="1" ht="48" spans="1:22">
      <c r="A57" s="10">
        <v>7</v>
      </c>
      <c r="B57" s="11" t="s">
        <v>21</v>
      </c>
      <c r="C57" s="11" t="s">
        <v>22</v>
      </c>
      <c r="D57" s="12" t="s">
        <v>42</v>
      </c>
      <c r="E57" s="10" t="s">
        <v>219</v>
      </c>
      <c r="F57" s="11" t="s">
        <v>200</v>
      </c>
      <c r="G57" s="11" t="s">
        <v>25</v>
      </c>
      <c r="H57" s="11" t="s">
        <v>220</v>
      </c>
      <c r="I57" s="10" t="s">
        <v>27</v>
      </c>
      <c r="J57" s="11" t="s">
        <v>174</v>
      </c>
      <c r="K57" s="11" t="s">
        <v>221</v>
      </c>
      <c r="L57" s="10">
        <v>48</v>
      </c>
      <c r="M57" s="11" t="s">
        <v>30</v>
      </c>
      <c r="N57" s="10">
        <v>520</v>
      </c>
      <c r="O57" s="10">
        <v>2160</v>
      </c>
      <c r="P57" s="11" t="s">
        <v>183</v>
      </c>
      <c r="Q57" s="11" t="s">
        <v>32</v>
      </c>
      <c r="R57" s="11" t="s">
        <v>191</v>
      </c>
      <c r="V57" s="11" t="str">
        <f t="shared" si="3"/>
        <v>
新修16公分厚C25水泥砼村内道路，3000平方米。
</v>
      </c>
    </row>
    <row r="58" s="4" customFormat="1" ht="48" spans="1:22">
      <c r="A58" s="10">
        <v>8</v>
      </c>
      <c r="B58" s="11" t="s">
        <v>21</v>
      </c>
      <c r="C58" s="11" t="s">
        <v>22</v>
      </c>
      <c r="D58" s="12" t="s">
        <v>42</v>
      </c>
      <c r="E58" s="10" t="s">
        <v>222</v>
      </c>
      <c r="F58" s="11" t="s">
        <v>200</v>
      </c>
      <c r="G58" s="11" t="s">
        <v>25</v>
      </c>
      <c r="H58" s="11" t="s">
        <v>120</v>
      </c>
      <c r="I58" s="10" t="s">
        <v>27</v>
      </c>
      <c r="J58" s="11" t="s">
        <v>174</v>
      </c>
      <c r="K58" s="11" t="s">
        <v>221</v>
      </c>
      <c r="L58" s="10">
        <v>48</v>
      </c>
      <c r="M58" s="11" t="s">
        <v>30</v>
      </c>
      <c r="N58" s="10">
        <v>530</v>
      </c>
      <c r="O58" s="10">
        <v>2167</v>
      </c>
      <c r="P58" s="11" t="s">
        <v>183</v>
      </c>
      <c r="Q58" s="11" t="s">
        <v>32</v>
      </c>
      <c r="R58" s="11" t="s">
        <v>191</v>
      </c>
      <c r="V58" s="11" t="str">
        <f t="shared" si="3"/>
        <v>
新修16公分厚C25水泥砼村内道路，3000平方米。
</v>
      </c>
    </row>
    <row r="59" s="4" customFormat="1" ht="48" spans="1:22">
      <c r="A59" s="10">
        <v>9</v>
      </c>
      <c r="B59" s="11" t="s">
        <v>21</v>
      </c>
      <c r="C59" s="11" t="s">
        <v>22</v>
      </c>
      <c r="D59" s="12" t="s">
        <v>42</v>
      </c>
      <c r="E59" s="10" t="s">
        <v>223</v>
      </c>
      <c r="F59" s="11" t="s">
        <v>200</v>
      </c>
      <c r="G59" s="11" t="s">
        <v>25</v>
      </c>
      <c r="H59" s="11" t="s">
        <v>224</v>
      </c>
      <c r="I59" s="10" t="s">
        <v>27</v>
      </c>
      <c r="J59" s="11" t="s">
        <v>174</v>
      </c>
      <c r="K59" s="11" t="s">
        <v>221</v>
      </c>
      <c r="L59" s="10">
        <v>48</v>
      </c>
      <c r="M59" s="11" t="s">
        <v>30</v>
      </c>
      <c r="N59" s="10">
        <v>472</v>
      </c>
      <c r="O59" s="10">
        <v>2285</v>
      </c>
      <c r="P59" s="11" t="s">
        <v>183</v>
      </c>
      <c r="Q59" s="11" t="s">
        <v>32</v>
      </c>
      <c r="R59" s="11" t="s">
        <v>191</v>
      </c>
      <c r="V59" s="11" t="str">
        <f t="shared" si="3"/>
        <v>
新修16公分厚C25水泥砼村内道路，3000平方米。
</v>
      </c>
    </row>
    <row r="60" s="4" customFormat="1" ht="48" spans="1:22">
      <c r="A60" s="10">
        <v>10</v>
      </c>
      <c r="B60" s="11" t="s">
        <v>21</v>
      </c>
      <c r="C60" s="11" t="s">
        <v>22</v>
      </c>
      <c r="D60" s="12" t="s">
        <v>42</v>
      </c>
      <c r="E60" s="10" t="s">
        <v>225</v>
      </c>
      <c r="F60" s="11" t="s">
        <v>226</v>
      </c>
      <c r="G60" s="11" t="s">
        <v>25</v>
      </c>
      <c r="H60" s="11" t="s">
        <v>227</v>
      </c>
      <c r="I60" s="10" t="s">
        <v>27</v>
      </c>
      <c r="J60" s="11" t="s">
        <v>174</v>
      </c>
      <c r="K60" s="11" t="s">
        <v>228</v>
      </c>
      <c r="L60" s="10">
        <v>35.2</v>
      </c>
      <c r="M60" s="11" t="s">
        <v>30</v>
      </c>
      <c r="N60" s="10">
        <v>235</v>
      </c>
      <c r="O60" s="10">
        <v>988</v>
      </c>
      <c r="P60" s="11" t="s">
        <v>203</v>
      </c>
      <c r="Q60" s="11" t="s">
        <v>32</v>
      </c>
      <c r="R60" s="11" t="s">
        <v>204</v>
      </c>
      <c r="V60" s="11" t="str">
        <f t="shared" si="3"/>
        <v>
修建二郎庙村至马庙村产业路，长550米，宽4米，计2200平方米.
</v>
      </c>
    </row>
    <row r="61" s="4" customFormat="1" ht="48" spans="1:22">
      <c r="A61" s="10">
        <v>11</v>
      </c>
      <c r="B61" s="11" t="s">
        <v>21</v>
      </c>
      <c r="C61" s="11" t="s">
        <v>22</v>
      </c>
      <c r="D61" s="12" t="s">
        <v>42</v>
      </c>
      <c r="E61" s="10" t="s">
        <v>229</v>
      </c>
      <c r="F61" s="11" t="s">
        <v>226</v>
      </c>
      <c r="G61" s="11" t="s">
        <v>25</v>
      </c>
      <c r="H61" s="11" t="s">
        <v>168</v>
      </c>
      <c r="I61" s="10" t="s">
        <v>27</v>
      </c>
      <c r="J61" s="11" t="s">
        <v>174</v>
      </c>
      <c r="K61" s="11" t="s">
        <v>230</v>
      </c>
      <c r="L61" s="10">
        <v>22.4</v>
      </c>
      <c r="M61" s="11" t="s">
        <v>30</v>
      </c>
      <c r="N61" s="10">
        <v>536</v>
      </c>
      <c r="O61" s="10">
        <v>1979</v>
      </c>
      <c r="P61" s="11" t="s">
        <v>203</v>
      </c>
      <c r="Q61" s="11" t="s">
        <v>32</v>
      </c>
      <c r="R61" s="11" t="s">
        <v>204</v>
      </c>
      <c r="V61" s="11" t="str">
        <f t="shared" si="3"/>
        <v>
修建马庙村产业路，长375米，宽4米，计1400平方米.
</v>
      </c>
    </row>
    <row r="62" s="4" customFormat="1" ht="60" spans="1:22">
      <c r="A62" s="10">
        <v>12</v>
      </c>
      <c r="B62" s="11" t="s">
        <v>21</v>
      </c>
      <c r="C62" s="11" t="s">
        <v>22</v>
      </c>
      <c r="D62" s="12" t="s">
        <v>60</v>
      </c>
      <c r="E62" s="10" t="s">
        <v>231</v>
      </c>
      <c r="F62" s="11" t="s">
        <v>200</v>
      </c>
      <c r="G62" s="11" t="s">
        <v>25</v>
      </c>
      <c r="H62" s="11" t="s">
        <v>232</v>
      </c>
      <c r="I62" s="10" t="s">
        <v>27</v>
      </c>
      <c r="J62" s="11" t="s">
        <v>174</v>
      </c>
      <c r="K62" s="11" t="s">
        <v>233</v>
      </c>
      <c r="L62" s="10">
        <v>94.08</v>
      </c>
      <c r="M62" s="11" t="s">
        <v>30</v>
      </c>
      <c r="N62" s="10">
        <v>418</v>
      </c>
      <c r="O62" s="10">
        <v>1986</v>
      </c>
      <c r="P62" s="11" t="s">
        <v>183</v>
      </c>
      <c r="Q62" s="11" t="s">
        <v>32</v>
      </c>
      <c r="R62" s="11" t="s">
        <v>234</v>
      </c>
      <c r="V62" s="11" t="str">
        <f t="shared" si="3"/>
        <v>
新修村内道路16公分C25水泥砼，路面长1680米、宽3.5米，面积5880平方米。
</v>
      </c>
    </row>
    <row r="63" s="4" customFormat="1" ht="48" spans="1:22">
      <c r="A63" s="10">
        <v>13</v>
      </c>
      <c r="B63" s="11" t="s">
        <v>21</v>
      </c>
      <c r="C63" s="11" t="s">
        <v>22</v>
      </c>
      <c r="D63" s="12" t="s">
        <v>60</v>
      </c>
      <c r="E63" s="10" t="s">
        <v>235</v>
      </c>
      <c r="F63" s="11" t="s">
        <v>200</v>
      </c>
      <c r="G63" s="11" t="s">
        <v>25</v>
      </c>
      <c r="H63" s="11" t="s">
        <v>236</v>
      </c>
      <c r="I63" s="10" t="s">
        <v>27</v>
      </c>
      <c r="J63" s="11" t="s">
        <v>174</v>
      </c>
      <c r="K63" s="11" t="s">
        <v>237</v>
      </c>
      <c r="L63" s="10">
        <v>81.464</v>
      </c>
      <c r="M63" s="11" t="s">
        <v>30</v>
      </c>
      <c r="N63" s="10">
        <v>660</v>
      </c>
      <c r="O63" s="10">
        <v>3260</v>
      </c>
      <c r="P63" s="11" t="s">
        <v>183</v>
      </c>
      <c r="Q63" s="11" t="s">
        <v>32</v>
      </c>
      <c r="R63" s="11" t="s">
        <v>234</v>
      </c>
      <c r="V63" s="11" t="str">
        <f t="shared" si="3"/>
        <v>
新修村内道路16公分C25水泥砼，路面长1469米，面积4791.5平方米。
</v>
      </c>
    </row>
    <row r="64" s="4" customFormat="1" ht="48" spans="1:22">
      <c r="A64" s="10">
        <v>14</v>
      </c>
      <c r="B64" s="11" t="s">
        <v>21</v>
      </c>
      <c r="C64" s="11" t="s">
        <v>22</v>
      </c>
      <c r="D64" s="12" t="s">
        <v>60</v>
      </c>
      <c r="E64" s="10" t="s">
        <v>238</v>
      </c>
      <c r="F64" s="11" t="s">
        <v>200</v>
      </c>
      <c r="G64" s="11" t="s">
        <v>25</v>
      </c>
      <c r="H64" s="11" t="s">
        <v>239</v>
      </c>
      <c r="I64" s="10" t="s">
        <v>27</v>
      </c>
      <c r="J64" s="11" t="s">
        <v>174</v>
      </c>
      <c r="K64" s="11" t="s">
        <v>240</v>
      </c>
      <c r="L64" s="10">
        <v>84.35</v>
      </c>
      <c r="M64" s="11" t="s">
        <v>30</v>
      </c>
      <c r="N64" s="10">
        <v>680</v>
      </c>
      <c r="O64" s="10">
        <v>3720</v>
      </c>
      <c r="P64" s="11" t="s">
        <v>183</v>
      </c>
      <c r="Q64" s="11" t="s">
        <v>32</v>
      </c>
      <c r="R64" s="11" t="s">
        <v>234</v>
      </c>
      <c r="V64" s="11" t="str">
        <f t="shared" si="3"/>
        <v>
新修村内道路16公分C25水泥砼，路面长1318米、宽4米，面积5272平方米。
</v>
      </c>
    </row>
    <row r="65" s="4" customFormat="1" ht="48" spans="1:22">
      <c r="A65" s="10">
        <v>15</v>
      </c>
      <c r="B65" s="11" t="s">
        <v>21</v>
      </c>
      <c r="C65" s="11" t="s">
        <v>22</v>
      </c>
      <c r="D65" s="12" t="s">
        <v>60</v>
      </c>
      <c r="E65" s="10" t="s">
        <v>241</v>
      </c>
      <c r="F65" s="11" t="s">
        <v>200</v>
      </c>
      <c r="G65" s="11" t="s">
        <v>25</v>
      </c>
      <c r="H65" s="11" t="s">
        <v>242</v>
      </c>
      <c r="I65" s="10" t="s">
        <v>27</v>
      </c>
      <c r="J65" s="11" t="s">
        <v>174</v>
      </c>
      <c r="K65" s="11" t="s">
        <v>243</v>
      </c>
      <c r="L65" s="10">
        <v>69.168</v>
      </c>
      <c r="M65" s="11" t="s">
        <v>30</v>
      </c>
      <c r="N65" s="10">
        <v>680</v>
      </c>
      <c r="O65" s="10">
        <v>3380</v>
      </c>
      <c r="P65" s="11" t="s">
        <v>183</v>
      </c>
      <c r="Q65" s="11" t="s">
        <v>32</v>
      </c>
      <c r="R65" s="11" t="s">
        <v>191</v>
      </c>
      <c r="V65" s="11" t="str">
        <f t="shared" si="3"/>
        <v>
新修路面16公分C25水泥砼，路面长1441米、宽3米，面积4323平方米。
</v>
      </c>
    </row>
    <row r="66" s="4" customFormat="1" ht="48" spans="1:22">
      <c r="A66" s="10">
        <v>16</v>
      </c>
      <c r="B66" s="11" t="s">
        <v>21</v>
      </c>
      <c r="C66" s="11" t="s">
        <v>22</v>
      </c>
      <c r="D66" s="12" t="s">
        <v>60</v>
      </c>
      <c r="E66" s="10" t="s">
        <v>244</v>
      </c>
      <c r="F66" s="11" t="s">
        <v>226</v>
      </c>
      <c r="G66" s="11" t="s">
        <v>25</v>
      </c>
      <c r="H66" s="11" t="s">
        <v>245</v>
      </c>
      <c r="I66" s="10" t="s">
        <v>27</v>
      </c>
      <c r="J66" s="11" t="s">
        <v>174</v>
      </c>
      <c r="K66" s="11" t="s">
        <v>246</v>
      </c>
      <c r="L66" s="10">
        <v>50</v>
      </c>
      <c r="M66" s="11" t="s">
        <v>30</v>
      </c>
      <c r="N66" s="10">
        <v>747</v>
      </c>
      <c r="O66" s="10">
        <v>3327</v>
      </c>
      <c r="P66" s="11" t="s">
        <v>183</v>
      </c>
      <c r="Q66" s="11" t="s">
        <v>32</v>
      </c>
      <c r="R66" s="11" t="s">
        <v>191</v>
      </c>
      <c r="V66" s="11" t="str">
        <f t="shared" si="3"/>
        <v>
新修路面16公分C25水泥砼，宽4米，长781米，面积3124平方米。
</v>
      </c>
    </row>
    <row r="67" s="4" customFormat="1" ht="48" spans="1:22">
      <c r="A67" s="10">
        <v>17</v>
      </c>
      <c r="B67" s="11" t="s">
        <v>21</v>
      </c>
      <c r="C67" s="11" t="s">
        <v>22</v>
      </c>
      <c r="D67" s="12" t="s">
        <v>60</v>
      </c>
      <c r="E67" s="10" t="s">
        <v>247</v>
      </c>
      <c r="F67" s="11" t="s">
        <v>200</v>
      </c>
      <c r="G67" s="11" t="s">
        <v>25</v>
      </c>
      <c r="H67" s="11" t="s">
        <v>248</v>
      </c>
      <c r="I67" s="10" t="s">
        <v>27</v>
      </c>
      <c r="J67" s="11" t="s">
        <v>174</v>
      </c>
      <c r="K67" s="11" t="s">
        <v>249</v>
      </c>
      <c r="L67" s="10">
        <v>31</v>
      </c>
      <c r="M67" s="11" t="s">
        <v>30</v>
      </c>
      <c r="N67" s="10">
        <v>704</v>
      </c>
      <c r="O67" s="10">
        <v>2975</v>
      </c>
      <c r="P67" s="11" t="s">
        <v>183</v>
      </c>
      <c r="Q67" s="11" t="s">
        <v>32</v>
      </c>
      <c r="R67" s="11" t="s">
        <v>177</v>
      </c>
      <c r="V67" s="11" t="str">
        <f t="shared" si="3"/>
        <v>
新修路面16公分C25水泥砼，面积1937.5平方米。
</v>
      </c>
    </row>
    <row r="68" s="4" customFormat="1" ht="60" spans="1:22">
      <c r="A68" s="10">
        <v>18</v>
      </c>
      <c r="B68" s="11" t="s">
        <v>21</v>
      </c>
      <c r="C68" s="11" t="s">
        <v>22</v>
      </c>
      <c r="D68" s="12" t="s">
        <v>60</v>
      </c>
      <c r="E68" s="10" t="s">
        <v>250</v>
      </c>
      <c r="F68" s="11" t="s">
        <v>200</v>
      </c>
      <c r="G68" s="11" t="s">
        <v>25</v>
      </c>
      <c r="H68" s="11" t="s">
        <v>251</v>
      </c>
      <c r="I68" s="10" t="s">
        <v>27</v>
      </c>
      <c r="J68" s="11" t="s">
        <v>174</v>
      </c>
      <c r="K68" s="11" t="s">
        <v>252</v>
      </c>
      <c r="L68" s="10">
        <v>60.48</v>
      </c>
      <c r="M68" s="11" t="s">
        <v>30</v>
      </c>
      <c r="N68" s="10">
        <v>320</v>
      </c>
      <c r="O68" s="10">
        <v>1500</v>
      </c>
      <c r="P68" s="11" t="s">
        <v>183</v>
      </c>
      <c r="Q68" s="11" t="s">
        <v>32</v>
      </c>
      <c r="R68" s="11" t="s">
        <v>234</v>
      </c>
      <c r="V68" s="11" t="str">
        <f t="shared" si="3"/>
        <v>
新修村内道路16公分C25水泥砼，路面长840米、宽4.5米，面积3780平方米。
</v>
      </c>
    </row>
    <row r="69" s="4" customFormat="1" ht="60" spans="1:22">
      <c r="A69" s="10">
        <v>19</v>
      </c>
      <c r="B69" s="11" t="s">
        <v>21</v>
      </c>
      <c r="C69" s="11" t="s">
        <v>22</v>
      </c>
      <c r="D69" s="12" t="s">
        <v>60</v>
      </c>
      <c r="E69" s="10" t="s">
        <v>253</v>
      </c>
      <c r="F69" s="11" t="s">
        <v>200</v>
      </c>
      <c r="G69" s="11" t="s">
        <v>25</v>
      </c>
      <c r="H69" s="11" t="s">
        <v>254</v>
      </c>
      <c r="I69" s="10" t="s">
        <v>27</v>
      </c>
      <c r="J69" s="11" t="s">
        <v>174</v>
      </c>
      <c r="K69" s="11" t="s">
        <v>255</v>
      </c>
      <c r="L69" s="10">
        <v>70</v>
      </c>
      <c r="M69" s="11" t="s">
        <v>30</v>
      </c>
      <c r="N69" s="10">
        <v>490</v>
      </c>
      <c r="O69" s="10">
        <v>2107</v>
      </c>
      <c r="P69" s="11" t="s">
        <v>183</v>
      </c>
      <c r="Q69" s="11" t="s">
        <v>32</v>
      </c>
      <c r="R69" s="11" t="s">
        <v>234</v>
      </c>
      <c r="V69" s="11" t="str">
        <f t="shared" si="3"/>
        <v>
新修村内道路16公分C25水泥砼，路面长1250米、宽3.5米，面积4375平方米。
</v>
      </c>
    </row>
    <row r="70" s="4" customFormat="1" ht="84" spans="1:22">
      <c r="A70" s="10">
        <v>20</v>
      </c>
      <c r="B70" s="11" t="s">
        <v>21</v>
      </c>
      <c r="C70" s="11" t="s">
        <v>22</v>
      </c>
      <c r="D70" s="12" t="s">
        <v>60</v>
      </c>
      <c r="E70" s="10" t="s">
        <v>256</v>
      </c>
      <c r="F70" s="11" t="s">
        <v>200</v>
      </c>
      <c r="G70" s="11" t="s">
        <v>25</v>
      </c>
      <c r="H70" s="11" t="s">
        <v>109</v>
      </c>
      <c r="I70" s="10" t="s">
        <v>27</v>
      </c>
      <c r="J70" s="11" t="s">
        <v>174</v>
      </c>
      <c r="K70" s="11" t="s">
        <v>257</v>
      </c>
      <c r="L70" s="10">
        <v>59.04</v>
      </c>
      <c r="M70" s="11" t="s">
        <v>30</v>
      </c>
      <c r="N70" s="10">
        <v>510</v>
      </c>
      <c r="O70" s="10">
        <v>2612</v>
      </c>
      <c r="P70" s="11" t="s">
        <v>183</v>
      </c>
      <c r="Q70" s="11" t="s">
        <v>32</v>
      </c>
      <c r="R70" s="11" t="s">
        <v>191</v>
      </c>
      <c r="V70" s="11" t="str">
        <f t="shared" si="3"/>
        <v>
新修路面16公分C25水泥砼，道路规格1：宽4米、长457米，面积1828平方米；道路规格2：宽3.5米、长532米，面积1862平方米；总面积共计3690平方米。
</v>
      </c>
    </row>
    <row r="71" s="4" customFormat="1" ht="48" spans="1:22">
      <c r="A71" s="10">
        <v>21</v>
      </c>
      <c r="B71" s="11" t="s">
        <v>21</v>
      </c>
      <c r="C71" s="11" t="s">
        <v>22</v>
      </c>
      <c r="D71" s="12" t="s">
        <v>57</v>
      </c>
      <c r="E71" s="10" t="s">
        <v>258</v>
      </c>
      <c r="F71" s="11" t="s">
        <v>200</v>
      </c>
      <c r="G71" s="11" t="s">
        <v>25</v>
      </c>
      <c r="H71" s="11" t="s">
        <v>80</v>
      </c>
      <c r="I71" s="10" t="s">
        <v>27</v>
      </c>
      <c r="J71" s="11" t="s">
        <v>174</v>
      </c>
      <c r="K71" s="11" t="s">
        <v>259</v>
      </c>
      <c r="L71" s="10">
        <v>80</v>
      </c>
      <c r="M71" s="11" t="s">
        <v>30</v>
      </c>
      <c r="N71" s="10">
        <v>586</v>
      </c>
      <c r="O71" s="10">
        <v>2806</v>
      </c>
      <c r="P71" s="11" t="s">
        <v>183</v>
      </c>
      <c r="Q71" s="11" t="s">
        <v>32</v>
      </c>
      <c r="R71" s="11" t="s">
        <v>191</v>
      </c>
      <c r="V71" s="11" t="str">
        <f t="shared" si="3"/>
        <v>
新修16公分厚C25水泥砼农村道路5000平方米
</v>
      </c>
    </row>
    <row r="72" s="4" customFormat="1" ht="48" spans="1:22">
      <c r="A72" s="10">
        <v>22</v>
      </c>
      <c r="B72" s="11" t="s">
        <v>21</v>
      </c>
      <c r="C72" s="11" t="s">
        <v>22</v>
      </c>
      <c r="D72" s="12" t="s">
        <v>57</v>
      </c>
      <c r="E72" s="10" t="s">
        <v>260</v>
      </c>
      <c r="F72" s="11" t="s">
        <v>200</v>
      </c>
      <c r="G72" s="11" t="s">
        <v>25</v>
      </c>
      <c r="H72" s="11" t="s">
        <v>153</v>
      </c>
      <c r="I72" s="10" t="s">
        <v>27</v>
      </c>
      <c r="J72" s="11" t="s">
        <v>174</v>
      </c>
      <c r="K72" s="11" t="s">
        <v>261</v>
      </c>
      <c r="L72" s="10">
        <v>63.968</v>
      </c>
      <c r="M72" s="11" t="s">
        <v>30</v>
      </c>
      <c r="N72" s="10">
        <v>528</v>
      </c>
      <c r="O72" s="10">
        <v>2156</v>
      </c>
      <c r="P72" s="11" t="s">
        <v>183</v>
      </c>
      <c r="Q72" s="11" t="s">
        <v>32</v>
      </c>
      <c r="R72" s="11" t="s">
        <v>191</v>
      </c>
      <c r="V72" s="11" t="str">
        <f t="shared" si="3"/>
        <v>
新修16公分厚C25水泥砼农村道路3998平方米
</v>
      </c>
    </row>
    <row r="73" s="4" customFormat="1" ht="48" spans="1:22">
      <c r="A73" s="10">
        <v>23</v>
      </c>
      <c r="B73" s="11" t="s">
        <v>21</v>
      </c>
      <c r="C73" s="11" t="s">
        <v>22</v>
      </c>
      <c r="D73" s="12" t="s">
        <v>57</v>
      </c>
      <c r="E73" s="10" t="s">
        <v>262</v>
      </c>
      <c r="F73" s="11" t="s">
        <v>200</v>
      </c>
      <c r="G73" s="11" t="s">
        <v>25</v>
      </c>
      <c r="H73" s="11" t="s">
        <v>263</v>
      </c>
      <c r="I73" s="10" t="s">
        <v>27</v>
      </c>
      <c r="J73" s="11" t="s">
        <v>174</v>
      </c>
      <c r="K73" s="11" t="s">
        <v>264</v>
      </c>
      <c r="L73" s="10">
        <v>72</v>
      </c>
      <c r="M73" s="11" t="s">
        <v>30</v>
      </c>
      <c r="N73" s="10">
        <v>243</v>
      </c>
      <c r="O73" s="10">
        <v>1208</v>
      </c>
      <c r="P73" s="11" t="s">
        <v>183</v>
      </c>
      <c r="Q73" s="11" t="s">
        <v>32</v>
      </c>
      <c r="R73" s="11" t="s">
        <v>191</v>
      </c>
      <c r="V73" s="11" t="str">
        <f t="shared" si="3"/>
        <v>
新修16公分厚C25水泥砼农村道路4500平方米
</v>
      </c>
    </row>
    <row r="74" s="4" customFormat="1" ht="48" spans="1:22">
      <c r="A74" s="10">
        <v>24</v>
      </c>
      <c r="B74" s="11" t="s">
        <v>21</v>
      </c>
      <c r="C74" s="11" t="s">
        <v>22</v>
      </c>
      <c r="D74" s="12" t="s">
        <v>57</v>
      </c>
      <c r="E74" s="10" t="s">
        <v>265</v>
      </c>
      <c r="F74" s="11" t="s">
        <v>200</v>
      </c>
      <c r="G74" s="11" t="s">
        <v>25</v>
      </c>
      <c r="H74" s="11" t="s">
        <v>266</v>
      </c>
      <c r="I74" s="10" t="s">
        <v>27</v>
      </c>
      <c r="J74" s="11" t="s">
        <v>174</v>
      </c>
      <c r="K74" s="11" t="s">
        <v>267</v>
      </c>
      <c r="L74" s="10">
        <v>62.4</v>
      </c>
      <c r="M74" s="11" t="s">
        <v>30</v>
      </c>
      <c r="N74" s="10">
        <v>380</v>
      </c>
      <c r="O74" s="10">
        <v>1610</v>
      </c>
      <c r="P74" s="11" t="s">
        <v>183</v>
      </c>
      <c r="Q74" s="11" t="s">
        <v>32</v>
      </c>
      <c r="R74" s="11" t="s">
        <v>191</v>
      </c>
      <c r="V74" s="11" t="str">
        <f t="shared" si="3"/>
        <v>
新修16公分厚C25水泥砼农村道路3900平方米
</v>
      </c>
    </row>
    <row r="75" s="4" customFormat="1" ht="48" spans="1:22">
      <c r="A75" s="10">
        <v>25</v>
      </c>
      <c r="B75" s="11" t="s">
        <v>21</v>
      </c>
      <c r="C75" s="11" t="s">
        <v>22</v>
      </c>
      <c r="D75" s="12" t="s">
        <v>57</v>
      </c>
      <c r="E75" s="10" t="s">
        <v>268</v>
      </c>
      <c r="F75" s="11" t="s">
        <v>200</v>
      </c>
      <c r="G75" s="11" t="s">
        <v>25</v>
      </c>
      <c r="H75" s="11" t="s">
        <v>269</v>
      </c>
      <c r="I75" s="10" t="s">
        <v>27</v>
      </c>
      <c r="J75" s="11" t="s">
        <v>174</v>
      </c>
      <c r="K75" s="11" t="s">
        <v>270</v>
      </c>
      <c r="L75" s="10">
        <v>48.336</v>
      </c>
      <c r="M75" s="11" t="s">
        <v>30</v>
      </c>
      <c r="N75" s="10">
        <v>411</v>
      </c>
      <c r="O75" s="10">
        <v>1610</v>
      </c>
      <c r="P75" s="11" t="s">
        <v>183</v>
      </c>
      <c r="Q75" s="11" t="s">
        <v>32</v>
      </c>
      <c r="R75" s="11" t="s">
        <v>191</v>
      </c>
      <c r="V75" s="11" t="str">
        <f t="shared" si="3"/>
        <v>
新修16公分厚C25水泥砼农村道路3021平方米
</v>
      </c>
    </row>
    <row r="76" s="4" customFormat="1" ht="48" spans="1:22">
      <c r="A76" s="10">
        <v>26</v>
      </c>
      <c r="B76" s="11" t="s">
        <v>21</v>
      </c>
      <c r="C76" s="11" t="s">
        <v>22</v>
      </c>
      <c r="D76" s="12" t="s">
        <v>57</v>
      </c>
      <c r="E76" s="10" t="s">
        <v>271</v>
      </c>
      <c r="F76" s="11" t="s">
        <v>200</v>
      </c>
      <c r="G76" s="11" t="s">
        <v>25</v>
      </c>
      <c r="H76" s="11" t="s">
        <v>272</v>
      </c>
      <c r="I76" s="10" t="s">
        <v>27</v>
      </c>
      <c r="J76" s="11" t="s">
        <v>174</v>
      </c>
      <c r="K76" s="11" t="s">
        <v>273</v>
      </c>
      <c r="L76" s="10">
        <v>81.552</v>
      </c>
      <c r="M76" s="11" t="s">
        <v>30</v>
      </c>
      <c r="N76" s="10">
        <v>486</v>
      </c>
      <c r="O76" s="10">
        <v>2293</v>
      </c>
      <c r="P76" s="11" t="s">
        <v>183</v>
      </c>
      <c r="Q76" s="11" t="s">
        <v>32</v>
      </c>
      <c r="R76" s="11" t="s">
        <v>191</v>
      </c>
      <c r="V76" s="11" t="str">
        <f t="shared" si="3"/>
        <v>
新修16公分厚C25水泥砼农村道路5097平方米
</v>
      </c>
    </row>
    <row r="77" s="4" customFormat="1" ht="48" spans="1:22">
      <c r="A77" s="10">
        <v>27</v>
      </c>
      <c r="B77" s="11" t="s">
        <v>21</v>
      </c>
      <c r="C77" s="11" t="s">
        <v>22</v>
      </c>
      <c r="D77" s="12" t="s">
        <v>57</v>
      </c>
      <c r="E77" s="10" t="s">
        <v>274</v>
      </c>
      <c r="F77" s="11" t="s">
        <v>200</v>
      </c>
      <c r="G77" s="11" t="s">
        <v>25</v>
      </c>
      <c r="H77" s="11" t="s">
        <v>275</v>
      </c>
      <c r="I77" s="10" t="s">
        <v>27</v>
      </c>
      <c r="J77" s="11" t="s">
        <v>174</v>
      </c>
      <c r="K77" s="11" t="s">
        <v>276</v>
      </c>
      <c r="L77" s="10">
        <v>72</v>
      </c>
      <c r="M77" s="11" t="s">
        <v>30</v>
      </c>
      <c r="N77" s="10">
        <v>650</v>
      </c>
      <c r="O77" s="10">
        <v>2560</v>
      </c>
      <c r="P77" s="11" t="s">
        <v>176</v>
      </c>
      <c r="Q77" s="11" t="s">
        <v>32</v>
      </c>
      <c r="R77" s="11" t="s">
        <v>177</v>
      </c>
      <c r="V77" s="11" t="str">
        <f t="shared" si="3"/>
        <v>
新修16公分厚C25水泥砼农村道路面积4500平方米
</v>
      </c>
    </row>
    <row r="78" s="4" customFormat="1" ht="48" spans="1:22">
      <c r="A78" s="10">
        <v>28</v>
      </c>
      <c r="B78" s="11" t="s">
        <v>21</v>
      </c>
      <c r="C78" s="11" t="s">
        <v>22</v>
      </c>
      <c r="D78" s="12" t="s">
        <v>57</v>
      </c>
      <c r="E78" s="10" t="s">
        <v>277</v>
      </c>
      <c r="F78" s="11" t="s">
        <v>200</v>
      </c>
      <c r="G78" s="11" t="s">
        <v>25</v>
      </c>
      <c r="H78" s="11" t="s">
        <v>278</v>
      </c>
      <c r="I78" s="10" t="s">
        <v>27</v>
      </c>
      <c r="J78" s="11" t="s">
        <v>174</v>
      </c>
      <c r="K78" s="11" t="s">
        <v>279</v>
      </c>
      <c r="L78" s="10">
        <v>58.8</v>
      </c>
      <c r="M78" s="11" t="s">
        <v>30</v>
      </c>
      <c r="N78" s="10">
        <v>717</v>
      </c>
      <c r="O78" s="10">
        <v>3788</v>
      </c>
      <c r="P78" s="11" t="s">
        <v>183</v>
      </c>
      <c r="Q78" s="11" t="s">
        <v>32</v>
      </c>
      <c r="R78" s="11" t="s">
        <v>191</v>
      </c>
      <c r="V78" s="11" t="str">
        <f t="shared" si="3"/>
        <v>
新修16公分厚C25水泥砼农村道路3675平方米
</v>
      </c>
    </row>
    <row r="79" s="4" customFormat="1" ht="48" spans="1:22">
      <c r="A79" s="10">
        <v>29</v>
      </c>
      <c r="B79" s="11" t="s">
        <v>21</v>
      </c>
      <c r="C79" s="11" t="s">
        <v>22</v>
      </c>
      <c r="D79" s="12" t="s">
        <v>57</v>
      </c>
      <c r="E79" s="10" t="s">
        <v>280</v>
      </c>
      <c r="F79" s="11" t="s">
        <v>200</v>
      </c>
      <c r="G79" s="11" t="s">
        <v>25</v>
      </c>
      <c r="H79" s="11" t="s">
        <v>281</v>
      </c>
      <c r="I79" s="10" t="s">
        <v>27</v>
      </c>
      <c r="J79" s="11" t="s">
        <v>174</v>
      </c>
      <c r="K79" s="11" t="s">
        <v>282</v>
      </c>
      <c r="L79" s="10">
        <v>78.72</v>
      </c>
      <c r="M79" s="11" t="s">
        <v>30</v>
      </c>
      <c r="N79" s="10">
        <v>926</v>
      </c>
      <c r="O79" s="10">
        <v>4252</v>
      </c>
      <c r="P79" s="11" t="s">
        <v>183</v>
      </c>
      <c r="Q79" s="11" t="s">
        <v>32</v>
      </c>
      <c r="R79" s="11" t="s">
        <v>191</v>
      </c>
      <c r="V79" s="11" t="str">
        <f t="shared" si="3"/>
        <v>
新修16公分厚C25水泥砼农村道路4920平方米
</v>
      </c>
    </row>
    <row r="80" s="4" customFormat="1" ht="48" spans="1:22">
      <c r="A80" s="10">
        <v>30</v>
      </c>
      <c r="B80" s="11" t="s">
        <v>21</v>
      </c>
      <c r="C80" s="11" t="s">
        <v>22</v>
      </c>
      <c r="D80" s="12" t="s">
        <v>57</v>
      </c>
      <c r="E80" s="10" t="s">
        <v>283</v>
      </c>
      <c r="F80" s="11" t="s">
        <v>226</v>
      </c>
      <c r="G80" s="11" t="s">
        <v>25</v>
      </c>
      <c r="H80" s="11" t="s">
        <v>284</v>
      </c>
      <c r="I80" s="10" t="s">
        <v>27</v>
      </c>
      <c r="J80" s="11" t="s">
        <v>174</v>
      </c>
      <c r="K80" s="11" t="s">
        <v>285</v>
      </c>
      <c r="L80" s="10">
        <v>51.648</v>
      </c>
      <c r="M80" s="11" t="s">
        <v>30</v>
      </c>
      <c r="N80" s="10">
        <v>449</v>
      </c>
      <c r="O80" s="10">
        <v>2087</v>
      </c>
      <c r="P80" s="11" t="s">
        <v>176</v>
      </c>
      <c r="Q80" s="11" t="s">
        <v>32</v>
      </c>
      <c r="R80" s="11" t="s">
        <v>177</v>
      </c>
      <c r="V80" s="11" t="str">
        <f t="shared" si="3"/>
        <v>
新修16公分厚C25水泥砼农村道路3228平方米
</v>
      </c>
    </row>
    <row r="81" s="4" customFormat="1" ht="48" spans="1:22">
      <c r="A81" s="10">
        <v>31</v>
      </c>
      <c r="B81" s="11" t="s">
        <v>21</v>
      </c>
      <c r="C81" s="11" t="s">
        <v>22</v>
      </c>
      <c r="D81" s="12" t="s">
        <v>48</v>
      </c>
      <c r="E81" s="10" t="s">
        <v>286</v>
      </c>
      <c r="F81" s="11" t="s">
        <v>200</v>
      </c>
      <c r="G81" s="11" t="s">
        <v>25</v>
      </c>
      <c r="H81" s="11" t="s">
        <v>287</v>
      </c>
      <c r="I81" s="10" t="s">
        <v>27</v>
      </c>
      <c r="J81" s="11" t="s">
        <v>174</v>
      </c>
      <c r="K81" s="11" t="s">
        <v>288</v>
      </c>
      <c r="L81" s="10">
        <v>80</v>
      </c>
      <c r="M81" s="11" t="s">
        <v>30</v>
      </c>
      <c r="N81" s="10">
        <v>537</v>
      </c>
      <c r="O81" s="10">
        <v>2659</v>
      </c>
      <c r="P81" s="11" t="s">
        <v>183</v>
      </c>
      <c r="Q81" s="11" t="s">
        <v>32</v>
      </c>
      <c r="R81" s="11" t="s">
        <v>191</v>
      </c>
      <c r="V81" s="11" t="str">
        <f t="shared" si="3"/>
        <v>
新修16公分厚C25水泥砼农村道路5000平方米。
</v>
      </c>
    </row>
    <row r="82" s="4" customFormat="1" ht="48" spans="1:22">
      <c r="A82" s="10">
        <v>32</v>
      </c>
      <c r="B82" s="11" t="s">
        <v>21</v>
      </c>
      <c r="C82" s="11" t="s">
        <v>22</v>
      </c>
      <c r="D82" s="12" t="s">
        <v>48</v>
      </c>
      <c r="E82" s="10" t="s">
        <v>289</v>
      </c>
      <c r="F82" s="11" t="s">
        <v>200</v>
      </c>
      <c r="G82" s="11" t="s">
        <v>25</v>
      </c>
      <c r="H82" s="11" t="s">
        <v>290</v>
      </c>
      <c r="I82" s="10" t="s">
        <v>27</v>
      </c>
      <c r="J82" s="11" t="s">
        <v>174</v>
      </c>
      <c r="K82" s="11" t="s">
        <v>291</v>
      </c>
      <c r="L82" s="10">
        <v>60</v>
      </c>
      <c r="M82" s="11" t="s">
        <v>30</v>
      </c>
      <c r="N82" s="10">
        <v>601</v>
      </c>
      <c r="O82" s="10">
        <v>2426</v>
      </c>
      <c r="P82" s="11" t="s">
        <v>183</v>
      </c>
      <c r="Q82" s="11" t="s">
        <v>32</v>
      </c>
      <c r="R82" s="11" t="s">
        <v>191</v>
      </c>
      <c r="V82" s="11" t="str">
        <f t="shared" si="3"/>
        <v>
新修16公分厚C25水泥砼农村道路3750平方米。
</v>
      </c>
    </row>
    <row r="83" s="4" customFormat="1" ht="48" spans="1:22">
      <c r="A83" s="10">
        <v>33</v>
      </c>
      <c r="B83" s="11" t="s">
        <v>21</v>
      </c>
      <c r="C83" s="11" t="s">
        <v>22</v>
      </c>
      <c r="D83" s="12" t="s">
        <v>48</v>
      </c>
      <c r="E83" s="10" t="s">
        <v>292</v>
      </c>
      <c r="F83" s="11" t="s">
        <v>200</v>
      </c>
      <c r="G83" s="11" t="s">
        <v>25</v>
      </c>
      <c r="H83" s="11" t="s">
        <v>293</v>
      </c>
      <c r="I83" s="10" t="s">
        <v>27</v>
      </c>
      <c r="J83" s="11" t="s">
        <v>174</v>
      </c>
      <c r="K83" s="11" t="s">
        <v>288</v>
      </c>
      <c r="L83" s="10">
        <v>80</v>
      </c>
      <c r="M83" s="11" t="s">
        <v>30</v>
      </c>
      <c r="N83" s="10">
        <v>240</v>
      </c>
      <c r="O83" s="10">
        <v>1100</v>
      </c>
      <c r="P83" s="11" t="s">
        <v>183</v>
      </c>
      <c r="Q83" s="11" t="s">
        <v>32</v>
      </c>
      <c r="R83" s="11" t="s">
        <v>191</v>
      </c>
      <c r="V83" s="11" t="str">
        <f t="shared" si="3"/>
        <v>
新修16公分厚C25水泥砼农村道路5000平方米。
</v>
      </c>
    </row>
    <row r="84" s="4" customFormat="1" ht="48" spans="1:22">
      <c r="A84" s="10">
        <v>34</v>
      </c>
      <c r="B84" s="11" t="s">
        <v>21</v>
      </c>
      <c r="C84" s="11" t="s">
        <v>22</v>
      </c>
      <c r="D84" s="12" t="s">
        <v>48</v>
      </c>
      <c r="E84" s="10" t="s">
        <v>294</v>
      </c>
      <c r="F84" s="11" t="s">
        <v>200</v>
      </c>
      <c r="G84" s="11" t="s">
        <v>25</v>
      </c>
      <c r="H84" s="11" t="s">
        <v>272</v>
      </c>
      <c r="I84" s="10" t="s">
        <v>27</v>
      </c>
      <c r="J84" s="11" t="s">
        <v>174</v>
      </c>
      <c r="K84" s="11" t="s">
        <v>291</v>
      </c>
      <c r="L84" s="10">
        <v>60</v>
      </c>
      <c r="M84" s="11" t="s">
        <v>30</v>
      </c>
      <c r="N84" s="10">
        <v>232</v>
      </c>
      <c r="O84" s="10">
        <v>1036</v>
      </c>
      <c r="P84" s="11" t="s">
        <v>183</v>
      </c>
      <c r="Q84" s="11" t="s">
        <v>32</v>
      </c>
      <c r="R84" s="11" t="s">
        <v>191</v>
      </c>
      <c r="V84" s="11" t="str">
        <f t="shared" si="3"/>
        <v>
新修16公分厚C25水泥砼农村道路3750平方米。
</v>
      </c>
    </row>
    <row r="85" s="4" customFormat="1" ht="48" spans="1:22">
      <c r="A85" s="10">
        <v>35</v>
      </c>
      <c r="B85" s="11" t="s">
        <v>21</v>
      </c>
      <c r="C85" s="11" t="s">
        <v>22</v>
      </c>
      <c r="D85" s="12" t="s">
        <v>48</v>
      </c>
      <c r="E85" s="10" t="s">
        <v>295</v>
      </c>
      <c r="F85" s="11" t="s">
        <v>200</v>
      </c>
      <c r="G85" s="11" t="s">
        <v>25</v>
      </c>
      <c r="H85" s="11" t="s">
        <v>296</v>
      </c>
      <c r="I85" s="10" t="s">
        <v>27</v>
      </c>
      <c r="J85" s="11" t="s">
        <v>174</v>
      </c>
      <c r="K85" s="11" t="s">
        <v>297</v>
      </c>
      <c r="L85" s="10">
        <v>40</v>
      </c>
      <c r="M85" s="11" t="s">
        <v>30</v>
      </c>
      <c r="N85" s="10">
        <v>552</v>
      </c>
      <c r="O85" s="10">
        <v>2236</v>
      </c>
      <c r="P85" s="11" t="s">
        <v>183</v>
      </c>
      <c r="Q85" s="11" t="s">
        <v>32</v>
      </c>
      <c r="R85" s="11" t="s">
        <v>191</v>
      </c>
      <c r="V85" s="11" t="str">
        <f t="shared" si="3"/>
        <v>
新修16公分厚C25水泥砼农村道路2500平方米。
</v>
      </c>
    </row>
    <row r="86" s="4" customFormat="1" ht="48" spans="1:22">
      <c r="A86" s="10">
        <v>36</v>
      </c>
      <c r="B86" s="11" t="s">
        <v>21</v>
      </c>
      <c r="C86" s="11" t="s">
        <v>22</v>
      </c>
      <c r="D86" s="12" t="s">
        <v>48</v>
      </c>
      <c r="E86" s="10" t="s">
        <v>298</v>
      </c>
      <c r="F86" s="11" t="s">
        <v>200</v>
      </c>
      <c r="G86" s="11" t="s">
        <v>25</v>
      </c>
      <c r="H86" s="11" t="s">
        <v>299</v>
      </c>
      <c r="I86" s="10" t="s">
        <v>27</v>
      </c>
      <c r="J86" s="11" t="s">
        <v>174</v>
      </c>
      <c r="K86" s="11" t="s">
        <v>300</v>
      </c>
      <c r="L86" s="10">
        <v>63</v>
      </c>
      <c r="M86" s="11" t="s">
        <v>30</v>
      </c>
      <c r="N86" s="10">
        <v>380</v>
      </c>
      <c r="O86" s="10">
        <v>1510</v>
      </c>
      <c r="P86" s="11" t="s">
        <v>183</v>
      </c>
      <c r="Q86" s="11" t="s">
        <v>32</v>
      </c>
      <c r="R86" s="11" t="s">
        <v>191</v>
      </c>
      <c r="V86" s="11" t="str">
        <f t="shared" si="3"/>
        <v>
新修16公分厚C25水泥砼农村道路3938平方米。
</v>
      </c>
    </row>
    <row r="87" s="4" customFormat="1" ht="48" spans="1:22">
      <c r="A87" s="10">
        <v>37</v>
      </c>
      <c r="B87" s="11" t="s">
        <v>21</v>
      </c>
      <c r="C87" s="11" t="s">
        <v>22</v>
      </c>
      <c r="D87" s="12" t="s">
        <v>48</v>
      </c>
      <c r="E87" s="10" t="s">
        <v>301</v>
      </c>
      <c r="F87" s="11" t="s">
        <v>200</v>
      </c>
      <c r="G87" s="11" t="s">
        <v>25</v>
      </c>
      <c r="H87" s="11" t="s">
        <v>302</v>
      </c>
      <c r="I87" s="10" t="s">
        <v>27</v>
      </c>
      <c r="J87" s="11" t="s">
        <v>174</v>
      </c>
      <c r="K87" s="11" t="s">
        <v>288</v>
      </c>
      <c r="L87" s="10">
        <v>80</v>
      </c>
      <c r="M87" s="11" t="s">
        <v>30</v>
      </c>
      <c r="N87" s="10">
        <v>446</v>
      </c>
      <c r="O87" s="10">
        <v>1570</v>
      </c>
      <c r="P87" s="11" t="s">
        <v>183</v>
      </c>
      <c r="Q87" s="11" t="s">
        <v>32</v>
      </c>
      <c r="R87" s="11" t="s">
        <v>191</v>
      </c>
      <c r="V87" s="11" t="str">
        <f t="shared" si="3"/>
        <v>
新修16公分厚C25水泥砼农村道路5000平方米。
</v>
      </c>
    </row>
    <row r="88" s="4" customFormat="1" ht="48" spans="1:22">
      <c r="A88" s="10">
        <v>38</v>
      </c>
      <c r="B88" s="11" t="s">
        <v>21</v>
      </c>
      <c r="C88" s="11" t="s">
        <v>22</v>
      </c>
      <c r="D88" s="12" t="s">
        <v>48</v>
      </c>
      <c r="E88" s="10" t="s">
        <v>303</v>
      </c>
      <c r="F88" s="11" t="s">
        <v>200</v>
      </c>
      <c r="G88" s="11" t="s">
        <v>25</v>
      </c>
      <c r="H88" s="11" t="s">
        <v>304</v>
      </c>
      <c r="I88" s="10" t="s">
        <v>27</v>
      </c>
      <c r="J88" s="11" t="s">
        <v>174</v>
      </c>
      <c r="K88" s="11" t="s">
        <v>305</v>
      </c>
      <c r="L88" s="10">
        <v>65</v>
      </c>
      <c r="M88" s="11" t="s">
        <v>30</v>
      </c>
      <c r="N88" s="10">
        <v>420</v>
      </c>
      <c r="O88" s="10">
        <v>1994</v>
      </c>
      <c r="P88" s="11" t="s">
        <v>183</v>
      </c>
      <c r="Q88" s="11" t="s">
        <v>32</v>
      </c>
      <c r="R88" s="11" t="s">
        <v>191</v>
      </c>
      <c r="V88" s="11" t="str">
        <f t="shared" si="3"/>
        <v>
新修16公分厚C25水泥砼农村道路4109平方米。
</v>
      </c>
    </row>
    <row r="89" s="4" customFormat="1" ht="48" spans="1:22">
      <c r="A89" s="10">
        <v>39</v>
      </c>
      <c r="B89" s="11" t="s">
        <v>21</v>
      </c>
      <c r="C89" s="11" t="s">
        <v>22</v>
      </c>
      <c r="D89" s="12" t="s">
        <v>39</v>
      </c>
      <c r="E89" s="10" t="s">
        <v>306</v>
      </c>
      <c r="F89" s="11" t="s">
        <v>200</v>
      </c>
      <c r="G89" s="11" t="s">
        <v>25</v>
      </c>
      <c r="H89" s="11" t="s">
        <v>307</v>
      </c>
      <c r="I89" s="10" t="s">
        <v>27</v>
      </c>
      <c r="J89" s="11" t="s">
        <v>174</v>
      </c>
      <c r="K89" s="11" t="s">
        <v>308</v>
      </c>
      <c r="L89" s="10">
        <v>89.6</v>
      </c>
      <c r="M89" s="11" t="s">
        <v>30</v>
      </c>
      <c r="N89" s="10">
        <v>400</v>
      </c>
      <c r="O89" s="10">
        <v>2040</v>
      </c>
      <c r="P89" s="11" t="s">
        <v>183</v>
      </c>
      <c r="Q89" s="11" t="s">
        <v>32</v>
      </c>
      <c r="R89" s="11" t="s">
        <v>191</v>
      </c>
      <c r="V89" s="11" t="str">
        <f t="shared" si="3"/>
        <v>
新修16公分厚C25水泥砼农村道路5600平方米
</v>
      </c>
    </row>
    <row r="90" s="4" customFormat="1" ht="48" spans="1:22">
      <c r="A90" s="10">
        <v>40</v>
      </c>
      <c r="B90" s="11" t="s">
        <v>21</v>
      </c>
      <c r="C90" s="11" t="s">
        <v>22</v>
      </c>
      <c r="D90" s="12" t="s">
        <v>39</v>
      </c>
      <c r="E90" s="10" t="s">
        <v>309</v>
      </c>
      <c r="F90" s="11" t="s">
        <v>200</v>
      </c>
      <c r="G90" s="11" t="s">
        <v>25</v>
      </c>
      <c r="H90" s="11" t="s">
        <v>310</v>
      </c>
      <c r="I90" s="10" t="s">
        <v>27</v>
      </c>
      <c r="J90" s="11" t="s">
        <v>174</v>
      </c>
      <c r="K90" s="11" t="s">
        <v>311</v>
      </c>
      <c r="L90" s="10">
        <v>40</v>
      </c>
      <c r="M90" s="11" t="s">
        <v>30</v>
      </c>
      <c r="N90" s="10">
        <v>242</v>
      </c>
      <c r="O90" s="10">
        <v>1124</v>
      </c>
      <c r="P90" s="11" t="s">
        <v>183</v>
      </c>
      <c r="Q90" s="11" t="s">
        <v>32</v>
      </c>
      <c r="R90" s="11" t="s">
        <v>191</v>
      </c>
      <c r="V90" s="11" t="str">
        <f t="shared" si="3"/>
        <v>
新修16公分厚C25水泥砼农村道路2500平方米
</v>
      </c>
    </row>
    <row r="91" s="4" customFormat="1" ht="48" spans="1:22">
      <c r="A91" s="10">
        <v>41</v>
      </c>
      <c r="B91" s="11" t="s">
        <v>21</v>
      </c>
      <c r="C91" s="11" t="s">
        <v>22</v>
      </c>
      <c r="D91" s="12" t="s">
        <v>39</v>
      </c>
      <c r="E91" s="10" t="s">
        <v>312</v>
      </c>
      <c r="F91" s="11" t="s">
        <v>200</v>
      </c>
      <c r="G91" s="11" t="s">
        <v>25</v>
      </c>
      <c r="H91" s="11" t="s">
        <v>179</v>
      </c>
      <c r="I91" s="10" t="s">
        <v>27</v>
      </c>
      <c r="J91" s="11" t="s">
        <v>174</v>
      </c>
      <c r="K91" s="11" t="s">
        <v>313</v>
      </c>
      <c r="L91" s="10">
        <v>100.8</v>
      </c>
      <c r="M91" s="11" t="s">
        <v>30</v>
      </c>
      <c r="N91" s="10">
        <v>580</v>
      </c>
      <c r="O91" s="10">
        <v>2640</v>
      </c>
      <c r="P91" s="11" t="s">
        <v>183</v>
      </c>
      <c r="Q91" s="11" t="s">
        <v>32</v>
      </c>
      <c r="R91" s="11" t="s">
        <v>191</v>
      </c>
      <c r="V91" s="11" t="str">
        <f t="shared" si="3"/>
        <v>
新修16公分厚C25水泥砼农村道路6300平方米
</v>
      </c>
    </row>
    <row r="92" s="4" customFormat="1" ht="48" spans="1:22">
      <c r="A92" s="10">
        <v>42</v>
      </c>
      <c r="B92" s="11" t="s">
        <v>21</v>
      </c>
      <c r="C92" s="11" t="s">
        <v>22</v>
      </c>
      <c r="D92" s="12" t="s">
        <v>39</v>
      </c>
      <c r="E92" s="10" t="s">
        <v>314</v>
      </c>
      <c r="F92" s="11" t="s">
        <v>200</v>
      </c>
      <c r="G92" s="11" t="s">
        <v>25</v>
      </c>
      <c r="H92" s="11" t="s">
        <v>138</v>
      </c>
      <c r="I92" s="10" t="s">
        <v>27</v>
      </c>
      <c r="J92" s="11" t="s">
        <v>174</v>
      </c>
      <c r="K92" s="11" t="s">
        <v>315</v>
      </c>
      <c r="L92" s="10">
        <v>96</v>
      </c>
      <c r="M92" s="11" t="s">
        <v>30</v>
      </c>
      <c r="N92" s="10">
        <v>648</v>
      </c>
      <c r="O92" s="10">
        <v>3365</v>
      </c>
      <c r="P92" s="11" t="s">
        <v>183</v>
      </c>
      <c r="Q92" s="11" t="s">
        <v>32</v>
      </c>
      <c r="R92" s="11" t="s">
        <v>191</v>
      </c>
      <c r="V92" s="11" t="str">
        <f t="shared" si="3"/>
        <v>
新修16公分厚C25水泥砼农村道路6000平方米
</v>
      </c>
    </row>
    <row r="93" s="4" customFormat="1" ht="48" spans="1:22">
      <c r="A93" s="10">
        <v>43</v>
      </c>
      <c r="B93" s="11" t="s">
        <v>21</v>
      </c>
      <c r="C93" s="11" t="s">
        <v>22</v>
      </c>
      <c r="D93" s="12" t="s">
        <v>39</v>
      </c>
      <c r="E93" s="10" t="s">
        <v>316</v>
      </c>
      <c r="F93" s="11" t="s">
        <v>200</v>
      </c>
      <c r="G93" s="11" t="s">
        <v>25</v>
      </c>
      <c r="H93" s="11" t="s">
        <v>317</v>
      </c>
      <c r="I93" s="10" t="s">
        <v>27</v>
      </c>
      <c r="J93" s="11" t="s">
        <v>174</v>
      </c>
      <c r="K93" s="11" t="s">
        <v>318</v>
      </c>
      <c r="L93" s="10">
        <v>66.62</v>
      </c>
      <c r="M93" s="11" t="s">
        <v>30</v>
      </c>
      <c r="N93" s="10">
        <v>420</v>
      </c>
      <c r="O93" s="10">
        <v>1809</v>
      </c>
      <c r="P93" s="11" t="s">
        <v>183</v>
      </c>
      <c r="Q93" s="11" t="s">
        <v>32</v>
      </c>
      <c r="R93" s="11" t="s">
        <v>191</v>
      </c>
      <c r="V93" s="11" t="str">
        <f t="shared" si="3"/>
        <v>
新修16公分厚C25水泥砼农村道路4164平方米
</v>
      </c>
    </row>
    <row r="94" s="4" customFormat="1" ht="48" spans="1:22">
      <c r="A94" s="10">
        <v>44</v>
      </c>
      <c r="B94" s="11" t="s">
        <v>21</v>
      </c>
      <c r="C94" s="11" t="s">
        <v>22</v>
      </c>
      <c r="D94" s="12" t="s">
        <v>39</v>
      </c>
      <c r="E94" s="10" t="s">
        <v>319</v>
      </c>
      <c r="F94" s="11" t="s">
        <v>200</v>
      </c>
      <c r="G94" s="11" t="s">
        <v>25</v>
      </c>
      <c r="H94" s="11" t="s">
        <v>148</v>
      </c>
      <c r="I94" s="10" t="s">
        <v>27</v>
      </c>
      <c r="J94" s="11" t="s">
        <v>174</v>
      </c>
      <c r="K94" s="11" t="s">
        <v>320</v>
      </c>
      <c r="L94" s="10">
        <v>100.34</v>
      </c>
      <c r="M94" s="11" t="s">
        <v>30</v>
      </c>
      <c r="N94" s="10">
        <v>638</v>
      </c>
      <c r="O94" s="10">
        <v>3059</v>
      </c>
      <c r="P94" s="11" t="s">
        <v>183</v>
      </c>
      <c r="Q94" s="11" t="s">
        <v>32</v>
      </c>
      <c r="R94" s="11" t="s">
        <v>191</v>
      </c>
      <c r="V94" s="11" t="str">
        <f t="shared" si="3"/>
        <v>
新修16公分厚C25水泥砼农村道路6462平方米小街。
</v>
      </c>
    </row>
    <row r="95" s="4" customFormat="1" ht="48" spans="1:22">
      <c r="A95" s="10">
        <v>45</v>
      </c>
      <c r="B95" s="11" t="s">
        <v>21</v>
      </c>
      <c r="C95" s="11" t="s">
        <v>22</v>
      </c>
      <c r="D95" s="12" t="s">
        <v>23</v>
      </c>
      <c r="E95" s="10" t="s">
        <v>321</v>
      </c>
      <c r="F95" s="11" t="s">
        <v>200</v>
      </c>
      <c r="G95" s="11" t="s">
        <v>25</v>
      </c>
      <c r="H95" s="11" t="s">
        <v>322</v>
      </c>
      <c r="I95" s="10" t="s">
        <v>27</v>
      </c>
      <c r="J95" s="11" t="s">
        <v>174</v>
      </c>
      <c r="K95" s="11" t="s">
        <v>323</v>
      </c>
      <c r="L95" s="10">
        <v>42</v>
      </c>
      <c r="M95" s="11" t="s">
        <v>30</v>
      </c>
      <c r="N95" s="10">
        <v>386</v>
      </c>
      <c r="O95" s="10">
        <v>1507</v>
      </c>
      <c r="P95" s="11" t="s">
        <v>183</v>
      </c>
      <c r="Q95" s="11" t="s">
        <v>32</v>
      </c>
      <c r="R95" s="11" t="s">
        <v>191</v>
      </c>
      <c r="V95" s="11" t="str">
        <f t="shared" si="3"/>
        <v>
新修16公分厚C25水泥砼农村道路2625平方米
</v>
      </c>
    </row>
    <row r="96" s="4" customFormat="1" ht="48" spans="1:22">
      <c r="A96" s="10">
        <v>46</v>
      </c>
      <c r="B96" s="11" t="s">
        <v>21</v>
      </c>
      <c r="C96" s="11" t="s">
        <v>22</v>
      </c>
      <c r="D96" s="12" t="s">
        <v>23</v>
      </c>
      <c r="E96" s="10" t="s">
        <v>324</v>
      </c>
      <c r="F96" s="11" t="s">
        <v>200</v>
      </c>
      <c r="G96" s="11" t="s">
        <v>25</v>
      </c>
      <c r="H96" s="11" t="s">
        <v>325</v>
      </c>
      <c r="I96" s="10" t="s">
        <v>27</v>
      </c>
      <c r="J96" s="11" t="s">
        <v>174</v>
      </c>
      <c r="K96" s="11" t="s">
        <v>326</v>
      </c>
      <c r="L96" s="10">
        <v>72.72</v>
      </c>
      <c r="M96" s="11" t="s">
        <v>30</v>
      </c>
      <c r="N96" s="10">
        <v>306</v>
      </c>
      <c r="O96" s="10">
        <v>1180</v>
      </c>
      <c r="P96" s="11" t="s">
        <v>183</v>
      </c>
      <c r="Q96" s="11" t="s">
        <v>32</v>
      </c>
      <c r="R96" s="11" t="s">
        <v>191</v>
      </c>
      <c r="V96" s="11" t="str">
        <f t="shared" si="3"/>
        <v>
新修16公分厚C25水泥砼农村道路4545平方米
</v>
      </c>
    </row>
    <row r="97" s="4" customFormat="1" ht="48" spans="1:22">
      <c r="A97" s="10">
        <v>47</v>
      </c>
      <c r="B97" s="11" t="s">
        <v>21</v>
      </c>
      <c r="C97" s="11" t="s">
        <v>22</v>
      </c>
      <c r="D97" s="12" t="s">
        <v>23</v>
      </c>
      <c r="E97" s="10" t="s">
        <v>327</v>
      </c>
      <c r="F97" s="11" t="s">
        <v>200</v>
      </c>
      <c r="G97" s="11" t="s">
        <v>25</v>
      </c>
      <c r="H97" s="11" t="s">
        <v>328</v>
      </c>
      <c r="I97" s="10" t="s">
        <v>27</v>
      </c>
      <c r="J97" s="11" t="s">
        <v>174</v>
      </c>
      <c r="K97" s="11" t="s">
        <v>329</v>
      </c>
      <c r="L97" s="10">
        <v>48</v>
      </c>
      <c r="M97" s="11" t="s">
        <v>30</v>
      </c>
      <c r="N97" s="10">
        <v>436</v>
      </c>
      <c r="O97" s="10">
        <v>1736</v>
      </c>
      <c r="P97" s="11" t="s">
        <v>183</v>
      </c>
      <c r="Q97" s="11" t="s">
        <v>32</v>
      </c>
      <c r="R97" s="11" t="s">
        <v>191</v>
      </c>
      <c r="V97" s="11" t="str">
        <f t="shared" si="3"/>
        <v>
新修16公分厚C25水泥砼农村道路3000平方米
</v>
      </c>
    </row>
    <row r="98" s="4" customFormat="1" ht="48" spans="1:22">
      <c r="A98" s="10">
        <v>48</v>
      </c>
      <c r="B98" s="11" t="s">
        <v>21</v>
      </c>
      <c r="C98" s="11" t="s">
        <v>22</v>
      </c>
      <c r="D98" s="12" t="s">
        <v>23</v>
      </c>
      <c r="E98" s="10" t="s">
        <v>330</v>
      </c>
      <c r="F98" s="11" t="s">
        <v>200</v>
      </c>
      <c r="G98" s="11" t="s">
        <v>25</v>
      </c>
      <c r="H98" s="11" t="s">
        <v>331</v>
      </c>
      <c r="I98" s="10" t="s">
        <v>27</v>
      </c>
      <c r="J98" s="11" t="s">
        <v>174</v>
      </c>
      <c r="K98" s="11" t="s">
        <v>332</v>
      </c>
      <c r="L98" s="10">
        <v>60.25</v>
      </c>
      <c r="M98" s="11" t="s">
        <v>30</v>
      </c>
      <c r="N98" s="10">
        <v>375</v>
      </c>
      <c r="O98" s="10">
        <v>1218</v>
      </c>
      <c r="P98" s="11" t="s">
        <v>183</v>
      </c>
      <c r="Q98" s="11" t="s">
        <v>32</v>
      </c>
      <c r="R98" s="11" t="s">
        <v>191</v>
      </c>
      <c r="V98" s="11" t="str">
        <f t="shared" si="3"/>
        <v>
新修16公分厚C25水泥砼农村道路3766平方米
</v>
      </c>
    </row>
    <row r="99" s="4" customFormat="1" ht="48" spans="1:22">
      <c r="A99" s="10">
        <v>49</v>
      </c>
      <c r="B99" s="11" t="s">
        <v>21</v>
      </c>
      <c r="C99" s="11" t="s">
        <v>22</v>
      </c>
      <c r="D99" s="12" t="s">
        <v>23</v>
      </c>
      <c r="E99" s="10" t="s">
        <v>333</v>
      </c>
      <c r="F99" s="11" t="s">
        <v>200</v>
      </c>
      <c r="G99" s="11" t="s">
        <v>25</v>
      </c>
      <c r="H99" s="11" t="s">
        <v>334</v>
      </c>
      <c r="I99" s="10" t="s">
        <v>27</v>
      </c>
      <c r="J99" s="11" t="s">
        <v>174</v>
      </c>
      <c r="K99" s="11" t="s">
        <v>335</v>
      </c>
      <c r="L99" s="10">
        <v>25.2</v>
      </c>
      <c r="M99" s="11" t="s">
        <v>30</v>
      </c>
      <c r="N99" s="10">
        <v>186</v>
      </c>
      <c r="O99" s="10">
        <v>867</v>
      </c>
      <c r="P99" s="11" t="s">
        <v>183</v>
      </c>
      <c r="Q99" s="11" t="s">
        <v>32</v>
      </c>
      <c r="R99" s="11" t="s">
        <v>191</v>
      </c>
      <c r="V99" s="11" t="str">
        <f t="shared" si="3"/>
        <v>
新修16公分厚C25水泥砼农村道路1575平方米
</v>
      </c>
    </row>
    <row r="100" s="4" customFormat="1" ht="48" spans="1:22">
      <c r="A100" s="10">
        <v>50</v>
      </c>
      <c r="B100" s="11" t="s">
        <v>21</v>
      </c>
      <c r="C100" s="11" t="s">
        <v>22</v>
      </c>
      <c r="D100" s="12" t="s">
        <v>23</v>
      </c>
      <c r="E100" s="10" t="s">
        <v>336</v>
      </c>
      <c r="F100" s="11" t="s">
        <v>200</v>
      </c>
      <c r="G100" s="11" t="s">
        <v>25</v>
      </c>
      <c r="H100" s="11" t="s">
        <v>337</v>
      </c>
      <c r="I100" s="10" t="s">
        <v>27</v>
      </c>
      <c r="J100" s="11" t="s">
        <v>174</v>
      </c>
      <c r="K100" s="11" t="s">
        <v>338</v>
      </c>
      <c r="L100" s="10">
        <v>192</v>
      </c>
      <c r="M100" s="11" t="s">
        <v>30</v>
      </c>
      <c r="N100" s="10">
        <v>986</v>
      </c>
      <c r="O100" s="10">
        <v>4183</v>
      </c>
      <c r="P100" s="11" t="s">
        <v>183</v>
      </c>
      <c r="Q100" s="11" t="s">
        <v>32</v>
      </c>
      <c r="R100" s="11" t="s">
        <v>191</v>
      </c>
      <c r="V100" s="11" t="str">
        <f t="shared" si="3"/>
        <v>
新修16公分厚C25水泥砼农村道路12000平方米
</v>
      </c>
    </row>
    <row r="101" s="4" customFormat="1" ht="48" spans="1:22">
      <c r="A101" s="10">
        <v>51</v>
      </c>
      <c r="B101" s="11" t="s">
        <v>21</v>
      </c>
      <c r="C101" s="11" t="s">
        <v>22</v>
      </c>
      <c r="D101" s="12" t="s">
        <v>23</v>
      </c>
      <c r="E101" s="10" t="s">
        <v>339</v>
      </c>
      <c r="F101" s="11" t="s">
        <v>200</v>
      </c>
      <c r="G101" s="11" t="s">
        <v>25</v>
      </c>
      <c r="H101" s="11" t="s">
        <v>340</v>
      </c>
      <c r="I101" s="10" t="s">
        <v>27</v>
      </c>
      <c r="J101" s="11" t="s">
        <v>174</v>
      </c>
      <c r="K101" s="11" t="s">
        <v>341</v>
      </c>
      <c r="L101" s="10">
        <v>145.2</v>
      </c>
      <c r="M101" s="11" t="s">
        <v>30</v>
      </c>
      <c r="N101" s="10">
        <v>265</v>
      </c>
      <c r="O101" s="10">
        <v>1100</v>
      </c>
      <c r="P101" s="11" t="s">
        <v>183</v>
      </c>
      <c r="Q101" s="11" t="s">
        <v>32</v>
      </c>
      <c r="R101" s="11" t="s">
        <v>191</v>
      </c>
      <c r="V101" s="11" t="str">
        <f t="shared" si="3"/>
        <v>
新修16公分厚C25水泥砼农村道路9075平方米
</v>
      </c>
    </row>
    <row r="102" s="4" customFormat="1" ht="48" spans="1:22">
      <c r="A102" s="10">
        <v>52</v>
      </c>
      <c r="B102" s="11" t="s">
        <v>21</v>
      </c>
      <c r="C102" s="11" t="s">
        <v>22</v>
      </c>
      <c r="D102" s="12" t="s">
        <v>23</v>
      </c>
      <c r="E102" s="10" t="s">
        <v>342</v>
      </c>
      <c r="F102" s="11" t="s">
        <v>200</v>
      </c>
      <c r="G102" s="11" t="s">
        <v>25</v>
      </c>
      <c r="H102" s="11" t="s">
        <v>343</v>
      </c>
      <c r="I102" s="10" t="s">
        <v>27</v>
      </c>
      <c r="J102" s="11" t="s">
        <v>174</v>
      </c>
      <c r="K102" s="11" t="s">
        <v>344</v>
      </c>
      <c r="L102" s="10">
        <v>85.56</v>
      </c>
      <c r="M102" s="11" t="s">
        <v>30</v>
      </c>
      <c r="N102" s="10">
        <v>354</v>
      </c>
      <c r="O102" s="10">
        <v>1503</v>
      </c>
      <c r="P102" s="11" t="s">
        <v>183</v>
      </c>
      <c r="Q102" s="11" t="s">
        <v>32</v>
      </c>
      <c r="R102" s="11" t="s">
        <v>191</v>
      </c>
      <c r="V102" s="11" t="str">
        <f t="shared" si="3"/>
        <v>
新修16公分厚C25水泥砼农村道路5160平方米
</v>
      </c>
    </row>
    <row r="103" s="4" customFormat="1" ht="48" spans="1:22">
      <c r="A103" s="10">
        <v>53</v>
      </c>
      <c r="B103" s="11" t="s">
        <v>21</v>
      </c>
      <c r="C103" s="11" t="s">
        <v>22</v>
      </c>
      <c r="D103" s="12" t="s">
        <v>23</v>
      </c>
      <c r="E103" s="10" t="s">
        <v>345</v>
      </c>
      <c r="F103" s="11" t="s">
        <v>200</v>
      </c>
      <c r="G103" s="11" t="s">
        <v>25</v>
      </c>
      <c r="H103" s="11" t="s">
        <v>346</v>
      </c>
      <c r="I103" s="10" t="s">
        <v>27</v>
      </c>
      <c r="J103" s="11" t="s">
        <v>174</v>
      </c>
      <c r="K103" s="11" t="s">
        <v>347</v>
      </c>
      <c r="L103" s="10">
        <v>72</v>
      </c>
      <c r="M103" s="11" t="s">
        <v>30</v>
      </c>
      <c r="N103" s="10">
        <v>350</v>
      </c>
      <c r="O103" s="10">
        <v>1776</v>
      </c>
      <c r="P103" s="11" t="s">
        <v>183</v>
      </c>
      <c r="Q103" s="11" t="s">
        <v>32</v>
      </c>
      <c r="R103" s="11" t="s">
        <v>191</v>
      </c>
      <c r="V103" s="11" t="str">
        <f t="shared" si="3"/>
        <v>
新修16公分厚C25水泥砼农村道路4500平方米。
</v>
      </c>
    </row>
    <row r="104" s="4" customFormat="1" ht="48" spans="1:22">
      <c r="A104" s="10">
        <v>54</v>
      </c>
      <c r="B104" s="11" t="s">
        <v>21</v>
      </c>
      <c r="C104" s="11" t="s">
        <v>22</v>
      </c>
      <c r="D104" s="12" t="s">
        <v>63</v>
      </c>
      <c r="E104" s="10" t="s">
        <v>348</v>
      </c>
      <c r="F104" s="11" t="s">
        <v>200</v>
      </c>
      <c r="G104" s="11" t="s">
        <v>25</v>
      </c>
      <c r="H104" s="11" t="s">
        <v>349</v>
      </c>
      <c r="I104" s="10" t="s">
        <v>27</v>
      </c>
      <c r="J104" s="11" t="s">
        <v>174</v>
      </c>
      <c r="K104" s="11" t="s">
        <v>350</v>
      </c>
      <c r="L104" s="10">
        <v>80</v>
      </c>
      <c r="M104" s="11" t="s">
        <v>30</v>
      </c>
      <c r="N104" s="15">
        <v>105</v>
      </c>
      <c r="O104" s="15">
        <v>508</v>
      </c>
      <c r="P104" s="11" t="s">
        <v>183</v>
      </c>
      <c r="Q104" s="11" t="s">
        <v>32</v>
      </c>
      <c r="R104" s="11" t="s">
        <v>191</v>
      </c>
      <c r="V104" s="11" t="str">
        <f t="shared" si="3"/>
        <v>
新修16公分厚C25水泥砼村内道路5000平方米。
</v>
      </c>
    </row>
    <row r="105" s="4" customFormat="1" ht="48" spans="1:22">
      <c r="A105" s="10">
        <v>55</v>
      </c>
      <c r="B105" s="11" t="s">
        <v>21</v>
      </c>
      <c r="C105" s="11" t="s">
        <v>22</v>
      </c>
      <c r="D105" s="12" t="s">
        <v>63</v>
      </c>
      <c r="E105" s="10" t="s">
        <v>351</v>
      </c>
      <c r="F105" s="11" t="s">
        <v>200</v>
      </c>
      <c r="G105" s="11" t="s">
        <v>25</v>
      </c>
      <c r="H105" s="11" t="s">
        <v>352</v>
      </c>
      <c r="I105" s="10" t="s">
        <v>27</v>
      </c>
      <c r="J105" s="11" t="s">
        <v>174</v>
      </c>
      <c r="K105" s="11" t="s">
        <v>353</v>
      </c>
      <c r="L105" s="10">
        <v>48.704</v>
      </c>
      <c r="M105" s="11" t="s">
        <v>30</v>
      </c>
      <c r="N105" s="15">
        <v>426</v>
      </c>
      <c r="O105" s="15">
        <v>2187</v>
      </c>
      <c r="P105" s="11" t="s">
        <v>183</v>
      </c>
      <c r="Q105" s="11" t="s">
        <v>32</v>
      </c>
      <c r="R105" s="11" t="s">
        <v>191</v>
      </c>
      <c r="V105" s="11" t="str">
        <f t="shared" si="3"/>
        <v>
新修16公分厚C25水泥砼村内道路3044平方米。
</v>
      </c>
    </row>
    <row r="106" s="4" customFormat="1" ht="48" spans="1:22">
      <c r="A106" s="10">
        <v>56</v>
      </c>
      <c r="B106" s="11" t="s">
        <v>21</v>
      </c>
      <c r="C106" s="11" t="s">
        <v>22</v>
      </c>
      <c r="D106" s="12" t="s">
        <v>63</v>
      </c>
      <c r="E106" s="10" t="s">
        <v>354</v>
      </c>
      <c r="F106" s="11" t="s">
        <v>200</v>
      </c>
      <c r="G106" s="11" t="s">
        <v>25</v>
      </c>
      <c r="H106" s="11" t="s">
        <v>355</v>
      </c>
      <c r="I106" s="10" t="s">
        <v>27</v>
      </c>
      <c r="J106" s="11" t="s">
        <v>174</v>
      </c>
      <c r="K106" s="11" t="s">
        <v>356</v>
      </c>
      <c r="L106" s="10">
        <v>74.704</v>
      </c>
      <c r="M106" s="11" t="s">
        <v>30</v>
      </c>
      <c r="N106" s="15">
        <v>167</v>
      </c>
      <c r="O106" s="15">
        <v>823</v>
      </c>
      <c r="P106" s="11" t="s">
        <v>183</v>
      </c>
      <c r="Q106" s="11" t="s">
        <v>32</v>
      </c>
      <c r="R106" s="11" t="s">
        <v>191</v>
      </c>
      <c r="V106" s="11" t="str">
        <f t="shared" si="3"/>
        <v>
新修16公分厚C25水泥砼村内道路4669平方米。
</v>
      </c>
    </row>
    <row r="107" s="4" customFormat="1" ht="48" spans="1:22">
      <c r="A107" s="10">
        <v>57</v>
      </c>
      <c r="B107" s="11" t="s">
        <v>21</v>
      </c>
      <c r="C107" s="11" t="s">
        <v>22</v>
      </c>
      <c r="D107" s="12" t="s">
        <v>63</v>
      </c>
      <c r="E107" s="10" t="s">
        <v>357</v>
      </c>
      <c r="F107" s="11" t="s">
        <v>200</v>
      </c>
      <c r="G107" s="11" t="s">
        <v>25</v>
      </c>
      <c r="H107" s="11" t="s">
        <v>358</v>
      </c>
      <c r="I107" s="10" t="s">
        <v>27</v>
      </c>
      <c r="J107" s="11" t="s">
        <v>174</v>
      </c>
      <c r="K107" s="11" t="s">
        <v>359</v>
      </c>
      <c r="L107" s="10">
        <v>60</v>
      </c>
      <c r="M107" s="11" t="s">
        <v>30</v>
      </c>
      <c r="N107" s="15">
        <v>258</v>
      </c>
      <c r="O107" s="15">
        <v>1000</v>
      </c>
      <c r="P107" s="11" t="s">
        <v>183</v>
      </c>
      <c r="Q107" s="11" t="s">
        <v>32</v>
      </c>
      <c r="R107" s="11" t="s">
        <v>191</v>
      </c>
      <c r="V107" s="11" t="str">
        <f t="shared" si="3"/>
        <v>
新修16公分厚C25水泥砼村内道路3750平方米。
</v>
      </c>
    </row>
    <row r="108" s="4" customFormat="1" ht="48" spans="1:22">
      <c r="A108" s="10">
        <v>58</v>
      </c>
      <c r="B108" s="11" t="s">
        <v>21</v>
      </c>
      <c r="C108" s="11" t="s">
        <v>22</v>
      </c>
      <c r="D108" s="12" t="s">
        <v>63</v>
      </c>
      <c r="E108" s="10" t="s">
        <v>360</v>
      </c>
      <c r="F108" s="11" t="s">
        <v>200</v>
      </c>
      <c r="G108" s="11" t="s">
        <v>25</v>
      </c>
      <c r="H108" s="11" t="s">
        <v>104</v>
      </c>
      <c r="I108" s="10" t="s">
        <v>27</v>
      </c>
      <c r="J108" s="11" t="s">
        <v>174</v>
      </c>
      <c r="K108" s="11" t="s">
        <v>361</v>
      </c>
      <c r="L108" s="10">
        <v>24</v>
      </c>
      <c r="M108" s="11" t="s">
        <v>30</v>
      </c>
      <c r="N108" s="15">
        <v>641</v>
      </c>
      <c r="O108" s="15">
        <v>2473</v>
      </c>
      <c r="P108" s="11" t="s">
        <v>183</v>
      </c>
      <c r="Q108" s="11" t="s">
        <v>32</v>
      </c>
      <c r="R108" s="11" t="s">
        <v>191</v>
      </c>
      <c r="V108" s="11" t="str">
        <f t="shared" si="3"/>
        <v>
新修16公分厚C25水泥砼村内道路1500平方米。
</v>
      </c>
    </row>
    <row r="109" s="4" customFormat="1" ht="48" spans="1:22">
      <c r="A109" s="10">
        <v>59</v>
      </c>
      <c r="B109" s="11" t="s">
        <v>21</v>
      </c>
      <c r="C109" s="11" t="s">
        <v>22</v>
      </c>
      <c r="D109" s="12" t="s">
        <v>63</v>
      </c>
      <c r="E109" s="10" t="s">
        <v>362</v>
      </c>
      <c r="F109" s="11" t="s">
        <v>200</v>
      </c>
      <c r="G109" s="11" t="s">
        <v>25</v>
      </c>
      <c r="H109" s="11" t="s">
        <v>109</v>
      </c>
      <c r="I109" s="10" t="s">
        <v>27</v>
      </c>
      <c r="J109" s="11" t="s">
        <v>174</v>
      </c>
      <c r="K109" s="11" t="s">
        <v>350</v>
      </c>
      <c r="L109" s="10">
        <v>80</v>
      </c>
      <c r="M109" s="11" t="s">
        <v>30</v>
      </c>
      <c r="N109" s="15">
        <v>430</v>
      </c>
      <c r="O109" s="15">
        <v>2200</v>
      </c>
      <c r="P109" s="11" t="s">
        <v>183</v>
      </c>
      <c r="Q109" s="11" t="s">
        <v>32</v>
      </c>
      <c r="R109" s="11" t="s">
        <v>191</v>
      </c>
      <c r="V109" s="11" t="str">
        <f t="shared" si="3"/>
        <v>
新修16公分厚C25水泥砼村内道路5000平方米。
</v>
      </c>
    </row>
    <row r="110" s="4" customFormat="1" ht="48" spans="1:22">
      <c r="A110" s="10">
        <v>60</v>
      </c>
      <c r="B110" s="11" t="s">
        <v>21</v>
      </c>
      <c r="C110" s="11" t="s">
        <v>22</v>
      </c>
      <c r="D110" s="12" t="s">
        <v>63</v>
      </c>
      <c r="E110" s="10" t="s">
        <v>363</v>
      </c>
      <c r="F110" s="11" t="s">
        <v>200</v>
      </c>
      <c r="G110" s="11" t="s">
        <v>25</v>
      </c>
      <c r="H110" s="11" t="s">
        <v>364</v>
      </c>
      <c r="I110" s="10" t="s">
        <v>27</v>
      </c>
      <c r="J110" s="11" t="s">
        <v>174</v>
      </c>
      <c r="K110" s="11" t="s">
        <v>365</v>
      </c>
      <c r="L110" s="10">
        <v>100</v>
      </c>
      <c r="M110" s="11" t="s">
        <v>30</v>
      </c>
      <c r="N110" s="15">
        <v>260</v>
      </c>
      <c r="O110" s="15">
        <v>1110</v>
      </c>
      <c r="P110" s="11" t="s">
        <v>183</v>
      </c>
      <c r="Q110" s="11" t="s">
        <v>32</v>
      </c>
      <c r="R110" s="11" t="s">
        <v>191</v>
      </c>
      <c r="V110" s="11" t="str">
        <f t="shared" si="3"/>
        <v>
新修16公分厚C25水泥砼村内道路6250平方米。
</v>
      </c>
    </row>
    <row r="111" s="4" customFormat="1" ht="48" spans="1:22">
      <c r="A111" s="10">
        <v>61</v>
      </c>
      <c r="B111" s="11" t="s">
        <v>21</v>
      </c>
      <c r="C111" s="11" t="s">
        <v>22</v>
      </c>
      <c r="D111" s="12" t="s">
        <v>63</v>
      </c>
      <c r="E111" s="10" t="s">
        <v>366</v>
      </c>
      <c r="F111" s="11" t="s">
        <v>200</v>
      </c>
      <c r="G111" s="11" t="s">
        <v>25</v>
      </c>
      <c r="H111" s="11" t="s">
        <v>367</v>
      </c>
      <c r="I111" s="10" t="s">
        <v>27</v>
      </c>
      <c r="J111" s="11" t="s">
        <v>174</v>
      </c>
      <c r="K111" s="11" t="s">
        <v>368</v>
      </c>
      <c r="L111" s="10">
        <v>70</v>
      </c>
      <c r="M111" s="11" t="s">
        <v>30</v>
      </c>
      <c r="N111" s="15">
        <v>446</v>
      </c>
      <c r="O111" s="15">
        <v>1960</v>
      </c>
      <c r="P111" s="11" t="s">
        <v>183</v>
      </c>
      <c r="Q111" s="11" t="s">
        <v>32</v>
      </c>
      <c r="R111" s="11" t="s">
        <v>191</v>
      </c>
      <c r="V111" s="11" t="str">
        <f t="shared" si="3"/>
        <v>
新修16公分厚C25水泥砼村内道路4375平方米。
</v>
      </c>
    </row>
    <row r="112" s="4" customFormat="1" ht="48" spans="1:22">
      <c r="A112" s="10">
        <v>62</v>
      </c>
      <c r="B112" s="11" t="s">
        <v>21</v>
      </c>
      <c r="C112" s="11" t="s">
        <v>22</v>
      </c>
      <c r="D112" s="12" t="s">
        <v>26</v>
      </c>
      <c r="E112" s="10" t="s">
        <v>369</v>
      </c>
      <c r="F112" s="11" t="s">
        <v>200</v>
      </c>
      <c r="G112" s="11" t="s">
        <v>25</v>
      </c>
      <c r="H112" s="11" t="s">
        <v>370</v>
      </c>
      <c r="I112" s="10" t="s">
        <v>27</v>
      </c>
      <c r="J112" s="11" t="s">
        <v>174</v>
      </c>
      <c r="K112" s="11" t="s">
        <v>371</v>
      </c>
      <c r="L112" s="10">
        <v>69.16</v>
      </c>
      <c r="M112" s="11" t="s">
        <v>30</v>
      </c>
      <c r="N112" s="10">
        <v>680</v>
      </c>
      <c r="O112" s="10">
        <v>2895</v>
      </c>
      <c r="P112" s="11" t="s">
        <v>183</v>
      </c>
      <c r="Q112" s="11" t="s">
        <v>32</v>
      </c>
      <c r="R112" s="11" t="s">
        <v>191</v>
      </c>
      <c r="V112" s="11" t="str">
        <f t="shared" si="3"/>
        <v>
新修16公分厚C25水泥砼农村道路总面积4322.5平方米
</v>
      </c>
    </row>
    <row r="113" s="4" customFormat="1" ht="48" spans="1:22">
      <c r="A113" s="10">
        <v>63</v>
      </c>
      <c r="B113" s="11" t="s">
        <v>21</v>
      </c>
      <c r="C113" s="11" t="s">
        <v>22</v>
      </c>
      <c r="D113" s="12" t="s">
        <v>26</v>
      </c>
      <c r="E113" s="10" t="s">
        <v>372</v>
      </c>
      <c r="F113" s="11" t="s">
        <v>200</v>
      </c>
      <c r="G113" s="11" t="s">
        <v>25</v>
      </c>
      <c r="H113" s="11" t="s">
        <v>373</v>
      </c>
      <c r="I113" s="10" t="s">
        <v>27</v>
      </c>
      <c r="J113" s="11" t="s">
        <v>174</v>
      </c>
      <c r="K113" s="11" t="s">
        <v>374</v>
      </c>
      <c r="L113" s="10">
        <v>67.68</v>
      </c>
      <c r="M113" s="11" t="s">
        <v>30</v>
      </c>
      <c r="N113" s="10">
        <v>1002</v>
      </c>
      <c r="O113" s="10">
        <v>4370</v>
      </c>
      <c r="P113" s="11" t="s">
        <v>183</v>
      </c>
      <c r="Q113" s="11" t="s">
        <v>32</v>
      </c>
      <c r="R113" s="11" t="s">
        <v>191</v>
      </c>
      <c r="V113" s="11" t="str">
        <f t="shared" si="3"/>
        <v>
新修16公分厚C25水泥砼农村道路总面积4230平方米
</v>
      </c>
    </row>
    <row r="114" s="4" customFormat="1" ht="48" spans="1:22">
      <c r="A114" s="10">
        <v>64</v>
      </c>
      <c r="B114" s="11" t="s">
        <v>21</v>
      </c>
      <c r="C114" s="11" t="s">
        <v>22</v>
      </c>
      <c r="D114" s="12" t="s">
        <v>26</v>
      </c>
      <c r="E114" s="10" t="s">
        <v>375</v>
      </c>
      <c r="F114" s="11" t="s">
        <v>200</v>
      </c>
      <c r="G114" s="11" t="s">
        <v>25</v>
      </c>
      <c r="H114" s="11" t="s">
        <v>376</v>
      </c>
      <c r="I114" s="10" t="s">
        <v>27</v>
      </c>
      <c r="J114" s="11" t="s">
        <v>174</v>
      </c>
      <c r="K114" s="11" t="s">
        <v>377</v>
      </c>
      <c r="L114" s="10">
        <v>85.728</v>
      </c>
      <c r="M114" s="11" t="s">
        <v>30</v>
      </c>
      <c r="N114" s="10">
        <v>970</v>
      </c>
      <c r="O114" s="10">
        <v>3687</v>
      </c>
      <c r="P114" s="11" t="s">
        <v>183</v>
      </c>
      <c r="Q114" s="11" t="s">
        <v>32</v>
      </c>
      <c r="R114" s="11" t="s">
        <v>191</v>
      </c>
      <c r="V114" s="11" t="str">
        <f t="shared" ref="V114:V155" si="4">CHAR(10)&amp;K114&amp;CHAR(10)</f>
        <v>
新修16公分厚C25水泥砼农村道路总面积5358平方米
</v>
      </c>
    </row>
    <row r="115" s="4" customFormat="1" ht="48" spans="1:22">
      <c r="A115" s="10">
        <v>65</v>
      </c>
      <c r="B115" s="11" t="s">
        <v>21</v>
      </c>
      <c r="C115" s="11" t="s">
        <v>22</v>
      </c>
      <c r="D115" s="12" t="s">
        <v>26</v>
      </c>
      <c r="E115" s="10" t="s">
        <v>378</v>
      </c>
      <c r="F115" s="11" t="s">
        <v>200</v>
      </c>
      <c r="G115" s="11" t="s">
        <v>25</v>
      </c>
      <c r="H115" s="11" t="s">
        <v>379</v>
      </c>
      <c r="I115" s="10" t="s">
        <v>27</v>
      </c>
      <c r="J115" s="11" t="s">
        <v>174</v>
      </c>
      <c r="K115" s="11" t="s">
        <v>380</v>
      </c>
      <c r="L115" s="10">
        <v>14.784</v>
      </c>
      <c r="M115" s="11" t="s">
        <v>30</v>
      </c>
      <c r="N115" s="10">
        <v>330</v>
      </c>
      <c r="O115" s="10">
        <v>1650</v>
      </c>
      <c r="P115" s="11" t="s">
        <v>183</v>
      </c>
      <c r="Q115" s="11" t="s">
        <v>32</v>
      </c>
      <c r="R115" s="11" t="s">
        <v>191</v>
      </c>
      <c r="V115" s="11" t="str">
        <f t="shared" si="4"/>
        <v>
新修16公分厚C25水泥砼农村道路总面积924平方米
</v>
      </c>
    </row>
    <row r="116" s="4" customFormat="1" ht="48" spans="1:22">
      <c r="A116" s="10">
        <v>66</v>
      </c>
      <c r="B116" s="11" t="s">
        <v>21</v>
      </c>
      <c r="C116" s="11" t="s">
        <v>22</v>
      </c>
      <c r="D116" s="12" t="s">
        <v>26</v>
      </c>
      <c r="E116" s="10" t="s">
        <v>381</v>
      </c>
      <c r="F116" s="11" t="s">
        <v>200</v>
      </c>
      <c r="G116" s="11" t="s">
        <v>25</v>
      </c>
      <c r="H116" s="11" t="s">
        <v>382</v>
      </c>
      <c r="I116" s="10" t="s">
        <v>27</v>
      </c>
      <c r="J116" s="11" t="s">
        <v>174</v>
      </c>
      <c r="K116" s="11" t="s">
        <v>383</v>
      </c>
      <c r="L116" s="10">
        <v>59.808</v>
      </c>
      <c r="M116" s="11" t="s">
        <v>30</v>
      </c>
      <c r="N116" s="10">
        <v>310</v>
      </c>
      <c r="O116" s="10">
        <v>1480</v>
      </c>
      <c r="P116" s="11" t="s">
        <v>183</v>
      </c>
      <c r="Q116" s="11" t="s">
        <v>32</v>
      </c>
      <c r="R116" s="11" t="s">
        <v>191</v>
      </c>
      <c r="V116" s="11" t="str">
        <f t="shared" si="4"/>
        <v>
新修16公分厚C25水泥砼农村道路总面积3738平方米
</v>
      </c>
    </row>
    <row r="117" s="4" customFormat="1" ht="48" spans="1:22">
      <c r="A117" s="10">
        <v>67</v>
      </c>
      <c r="B117" s="11" t="s">
        <v>21</v>
      </c>
      <c r="C117" s="11" t="s">
        <v>22</v>
      </c>
      <c r="D117" s="12" t="s">
        <v>26</v>
      </c>
      <c r="E117" s="10" t="s">
        <v>384</v>
      </c>
      <c r="F117" s="11" t="s">
        <v>200</v>
      </c>
      <c r="G117" s="11" t="s">
        <v>25</v>
      </c>
      <c r="H117" s="11" t="s">
        <v>120</v>
      </c>
      <c r="I117" s="10" t="s">
        <v>27</v>
      </c>
      <c r="J117" s="11" t="s">
        <v>174</v>
      </c>
      <c r="K117" s="11" t="s">
        <v>385</v>
      </c>
      <c r="L117" s="10">
        <v>17.712</v>
      </c>
      <c r="M117" s="11" t="s">
        <v>30</v>
      </c>
      <c r="N117" s="10">
        <v>280</v>
      </c>
      <c r="O117" s="10">
        <v>1366</v>
      </c>
      <c r="P117" s="11" t="s">
        <v>183</v>
      </c>
      <c r="Q117" s="11" t="s">
        <v>32</v>
      </c>
      <c r="R117" s="11" t="s">
        <v>191</v>
      </c>
      <c r="V117" s="11" t="str">
        <f t="shared" si="4"/>
        <v>
新修16公分厚C25水泥砼农村道路总面积1107平方米
</v>
      </c>
    </row>
    <row r="118" s="4" customFormat="1" ht="48" spans="1:22">
      <c r="A118" s="10">
        <v>68</v>
      </c>
      <c r="B118" s="11" t="s">
        <v>21</v>
      </c>
      <c r="C118" s="11" t="s">
        <v>22</v>
      </c>
      <c r="D118" s="12" t="s">
        <v>26</v>
      </c>
      <c r="E118" s="10" t="s">
        <v>386</v>
      </c>
      <c r="F118" s="11" t="s">
        <v>200</v>
      </c>
      <c r="G118" s="11" t="s">
        <v>25</v>
      </c>
      <c r="H118" s="11" t="s">
        <v>186</v>
      </c>
      <c r="I118" s="10" t="s">
        <v>27</v>
      </c>
      <c r="J118" s="11" t="s">
        <v>174</v>
      </c>
      <c r="K118" s="11" t="s">
        <v>387</v>
      </c>
      <c r="L118" s="10">
        <v>6.384</v>
      </c>
      <c r="M118" s="11" t="s">
        <v>30</v>
      </c>
      <c r="N118" s="10">
        <v>650</v>
      </c>
      <c r="O118" s="10">
        <v>2650</v>
      </c>
      <c r="P118" s="11" t="s">
        <v>183</v>
      </c>
      <c r="Q118" s="11" t="s">
        <v>32</v>
      </c>
      <c r="R118" s="11" t="s">
        <v>191</v>
      </c>
      <c r="V118" s="11" t="str">
        <f t="shared" si="4"/>
        <v>
新修16公分厚C25水泥砼农村道路总面积399平方米
</v>
      </c>
    </row>
    <row r="119" s="4" customFormat="1" ht="48" spans="1:22">
      <c r="A119" s="10">
        <v>69</v>
      </c>
      <c r="B119" s="11" t="s">
        <v>21</v>
      </c>
      <c r="C119" s="11" t="s">
        <v>22</v>
      </c>
      <c r="D119" s="12" t="s">
        <v>26</v>
      </c>
      <c r="E119" s="10" t="s">
        <v>388</v>
      </c>
      <c r="F119" s="11" t="s">
        <v>200</v>
      </c>
      <c r="G119" s="11" t="s">
        <v>25</v>
      </c>
      <c r="H119" s="11" t="s">
        <v>389</v>
      </c>
      <c r="I119" s="10" t="s">
        <v>27</v>
      </c>
      <c r="J119" s="11" t="s">
        <v>174</v>
      </c>
      <c r="K119" s="11" t="s">
        <v>390</v>
      </c>
      <c r="L119" s="10">
        <v>115.976</v>
      </c>
      <c r="M119" s="11" t="s">
        <v>30</v>
      </c>
      <c r="N119" s="10">
        <v>1170</v>
      </c>
      <c r="O119" s="10">
        <v>5312</v>
      </c>
      <c r="P119" s="11" t="s">
        <v>183</v>
      </c>
      <c r="Q119" s="11" t="s">
        <v>32</v>
      </c>
      <c r="R119" s="11" t="s">
        <v>191</v>
      </c>
      <c r="V119" s="11" t="str">
        <f t="shared" si="4"/>
        <v>
新修16公分厚C25水泥砼农村道路总面积7248.5平方米
</v>
      </c>
    </row>
    <row r="120" s="4" customFormat="1" ht="48" spans="1:22">
      <c r="A120" s="10">
        <v>70</v>
      </c>
      <c r="B120" s="11" t="s">
        <v>21</v>
      </c>
      <c r="C120" s="11" t="s">
        <v>22</v>
      </c>
      <c r="D120" s="12" t="s">
        <v>26</v>
      </c>
      <c r="E120" s="10" t="s">
        <v>391</v>
      </c>
      <c r="F120" s="11" t="s">
        <v>200</v>
      </c>
      <c r="G120" s="11" t="s">
        <v>25</v>
      </c>
      <c r="H120" s="11" t="s">
        <v>392</v>
      </c>
      <c r="I120" s="10" t="s">
        <v>27</v>
      </c>
      <c r="J120" s="11" t="s">
        <v>174</v>
      </c>
      <c r="K120" s="11" t="s">
        <v>393</v>
      </c>
      <c r="L120" s="10">
        <v>76.664</v>
      </c>
      <c r="M120" s="11" t="s">
        <v>30</v>
      </c>
      <c r="N120" s="10">
        <v>388</v>
      </c>
      <c r="O120" s="10">
        <v>1896</v>
      </c>
      <c r="P120" s="11" t="s">
        <v>183</v>
      </c>
      <c r="Q120" s="11" t="s">
        <v>32</v>
      </c>
      <c r="R120" s="11" t="s">
        <v>191</v>
      </c>
      <c r="V120" s="11" t="str">
        <f t="shared" si="4"/>
        <v>
新修16公分厚C25水泥砼农村道路总面积4791.5平方米
</v>
      </c>
    </row>
    <row r="121" s="4" customFormat="1" ht="48" spans="1:22">
      <c r="A121" s="10">
        <v>71</v>
      </c>
      <c r="B121" s="11" t="s">
        <v>21</v>
      </c>
      <c r="C121" s="11" t="s">
        <v>22</v>
      </c>
      <c r="D121" s="12" t="s">
        <v>36</v>
      </c>
      <c r="E121" s="10" t="s">
        <v>394</v>
      </c>
      <c r="F121" s="11" t="s">
        <v>200</v>
      </c>
      <c r="G121" s="11" t="s">
        <v>25</v>
      </c>
      <c r="H121" s="11" t="s">
        <v>395</v>
      </c>
      <c r="I121" s="10" t="s">
        <v>27</v>
      </c>
      <c r="J121" s="11" t="s">
        <v>174</v>
      </c>
      <c r="K121" s="11" t="s">
        <v>396</v>
      </c>
      <c r="L121" s="10">
        <v>48</v>
      </c>
      <c r="M121" s="11" t="s">
        <v>30</v>
      </c>
      <c r="N121" s="10">
        <v>315</v>
      </c>
      <c r="O121" s="10">
        <v>1510</v>
      </c>
      <c r="P121" s="11" t="s">
        <v>183</v>
      </c>
      <c r="Q121" s="11" t="s">
        <v>32</v>
      </c>
      <c r="R121" s="11" t="s">
        <v>191</v>
      </c>
      <c r="V121" s="11" t="str">
        <f t="shared" si="4"/>
        <v>
新修16公分厚C25水泥栓农村道路，长1000米，宽3米，3000平方米。
</v>
      </c>
    </row>
    <row r="122" s="4" customFormat="1" ht="48" spans="1:22">
      <c r="A122" s="10">
        <v>72</v>
      </c>
      <c r="B122" s="11" t="s">
        <v>21</v>
      </c>
      <c r="C122" s="11" t="s">
        <v>22</v>
      </c>
      <c r="D122" s="12" t="s">
        <v>36</v>
      </c>
      <c r="E122" s="10" t="s">
        <v>397</v>
      </c>
      <c r="F122" s="11" t="s">
        <v>200</v>
      </c>
      <c r="G122" s="11" t="s">
        <v>25</v>
      </c>
      <c r="H122" s="11" t="s">
        <v>398</v>
      </c>
      <c r="I122" s="10" t="s">
        <v>27</v>
      </c>
      <c r="J122" s="11" t="s">
        <v>174</v>
      </c>
      <c r="K122" s="11" t="s">
        <v>399</v>
      </c>
      <c r="L122" s="10">
        <v>20.048</v>
      </c>
      <c r="M122" s="11" t="s">
        <v>30</v>
      </c>
      <c r="N122" s="10">
        <v>350</v>
      </c>
      <c r="O122" s="10">
        <v>1480</v>
      </c>
      <c r="P122" s="11" t="s">
        <v>183</v>
      </c>
      <c r="Q122" s="11" t="s">
        <v>32</v>
      </c>
      <c r="R122" s="11" t="s">
        <v>191</v>
      </c>
      <c r="V122" s="11" t="str">
        <f t="shared" si="4"/>
        <v>
新修16公分厚C25水泥栓农村道路，长358米，宽3.5米，1253平方米。
</v>
      </c>
    </row>
    <row r="123" s="4" customFormat="1" ht="48" spans="1:22">
      <c r="A123" s="10">
        <v>73</v>
      </c>
      <c r="B123" s="11" t="s">
        <v>21</v>
      </c>
      <c r="C123" s="11" t="s">
        <v>22</v>
      </c>
      <c r="D123" s="12" t="s">
        <v>36</v>
      </c>
      <c r="E123" s="10" t="s">
        <v>400</v>
      </c>
      <c r="F123" s="11" t="s">
        <v>200</v>
      </c>
      <c r="G123" s="11" t="s">
        <v>25</v>
      </c>
      <c r="H123" s="11" t="s">
        <v>401</v>
      </c>
      <c r="I123" s="10" t="s">
        <v>27</v>
      </c>
      <c r="J123" s="11" t="s">
        <v>174</v>
      </c>
      <c r="K123" s="11" t="s">
        <v>402</v>
      </c>
      <c r="L123" s="10">
        <v>105.56</v>
      </c>
      <c r="M123" s="11" t="s">
        <v>30</v>
      </c>
      <c r="N123" s="10">
        <v>260</v>
      </c>
      <c r="O123" s="10">
        <v>1138</v>
      </c>
      <c r="P123" s="11" t="s">
        <v>183</v>
      </c>
      <c r="Q123" s="11" t="s">
        <v>32</v>
      </c>
      <c r="R123" s="11" t="s">
        <v>191</v>
      </c>
      <c r="V123" s="11" t="str">
        <f t="shared" si="4"/>
        <v>
新修16公分厚C25水泥栓农村道路，长1885米，宽3.5米，6597.5平方米。
</v>
      </c>
    </row>
    <row r="124" s="4" customFormat="1" ht="48" spans="1:22">
      <c r="A124" s="10">
        <v>74</v>
      </c>
      <c r="B124" s="11" t="s">
        <v>21</v>
      </c>
      <c r="C124" s="11" t="s">
        <v>22</v>
      </c>
      <c r="D124" s="12" t="s">
        <v>36</v>
      </c>
      <c r="E124" s="10" t="s">
        <v>403</v>
      </c>
      <c r="F124" s="11" t="s">
        <v>200</v>
      </c>
      <c r="G124" s="11" t="s">
        <v>25</v>
      </c>
      <c r="H124" s="11" t="s">
        <v>404</v>
      </c>
      <c r="I124" s="10" t="s">
        <v>27</v>
      </c>
      <c r="J124" s="11" t="s">
        <v>174</v>
      </c>
      <c r="K124" s="11" t="s">
        <v>405</v>
      </c>
      <c r="L124" s="10">
        <v>75.936</v>
      </c>
      <c r="M124" s="11" t="s">
        <v>30</v>
      </c>
      <c r="N124" s="10">
        <v>462</v>
      </c>
      <c r="O124" s="10">
        <v>2261</v>
      </c>
      <c r="P124" s="11" t="s">
        <v>183</v>
      </c>
      <c r="Q124" s="11" t="s">
        <v>32</v>
      </c>
      <c r="R124" s="11" t="s">
        <v>191</v>
      </c>
      <c r="V124" s="11" t="str">
        <f t="shared" si="4"/>
        <v>
新修16公分厚C25水泥栓农村道路，长1356米，宽3.5米，4746平方米。
</v>
      </c>
    </row>
    <row r="125" s="4" customFormat="1" ht="48" spans="1:22">
      <c r="A125" s="10">
        <v>75</v>
      </c>
      <c r="B125" s="11" t="s">
        <v>21</v>
      </c>
      <c r="C125" s="11" t="s">
        <v>22</v>
      </c>
      <c r="D125" s="12" t="s">
        <v>36</v>
      </c>
      <c r="E125" s="10" t="s">
        <v>406</v>
      </c>
      <c r="F125" s="11" t="s">
        <v>200</v>
      </c>
      <c r="G125" s="11" t="s">
        <v>25</v>
      </c>
      <c r="H125" s="11" t="s">
        <v>407</v>
      </c>
      <c r="I125" s="10" t="s">
        <v>27</v>
      </c>
      <c r="J125" s="11" t="s">
        <v>174</v>
      </c>
      <c r="K125" s="11" t="s">
        <v>408</v>
      </c>
      <c r="L125" s="10">
        <v>34.496</v>
      </c>
      <c r="M125" s="11" t="s">
        <v>30</v>
      </c>
      <c r="N125" s="10">
        <v>275</v>
      </c>
      <c r="O125" s="10">
        <v>1035</v>
      </c>
      <c r="P125" s="11" t="s">
        <v>183</v>
      </c>
      <c r="Q125" s="11" t="s">
        <v>32</v>
      </c>
      <c r="R125" s="11" t="s">
        <v>191</v>
      </c>
      <c r="V125" s="11" t="str">
        <f t="shared" si="4"/>
        <v>
新修16公分厚C25水泥栓农村道路，长616米，宽3.5米，2156平方米。
</v>
      </c>
    </row>
    <row r="126" s="4" customFormat="1" ht="60" spans="1:22">
      <c r="A126" s="10">
        <v>76</v>
      </c>
      <c r="B126" s="11" t="s">
        <v>21</v>
      </c>
      <c r="C126" s="11" t="s">
        <v>22</v>
      </c>
      <c r="D126" s="12" t="s">
        <v>36</v>
      </c>
      <c r="E126" s="10" t="s">
        <v>409</v>
      </c>
      <c r="F126" s="11" t="s">
        <v>200</v>
      </c>
      <c r="G126" s="11" t="s">
        <v>25</v>
      </c>
      <c r="H126" s="11" t="s">
        <v>410</v>
      </c>
      <c r="I126" s="10" t="s">
        <v>27</v>
      </c>
      <c r="J126" s="11" t="s">
        <v>174</v>
      </c>
      <c r="K126" s="11" t="s">
        <v>411</v>
      </c>
      <c r="L126" s="10">
        <v>40.848</v>
      </c>
      <c r="M126" s="11" t="s">
        <v>30</v>
      </c>
      <c r="N126" s="10">
        <v>388</v>
      </c>
      <c r="O126" s="10">
        <v>1870</v>
      </c>
      <c r="P126" s="11" t="s">
        <v>183</v>
      </c>
      <c r="Q126" s="11" t="s">
        <v>32</v>
      </c>
      <c r="R126" s="11" t="s">
        <v>191</v>
      </c>
      <c r="V126" s="11" t="str">
        <f t="shared" si="4"/>
        <v>
新修16公分厚C25水泥栓农村道路，长678米，宽3.5米；长45米，宽4米，共计2553平方米。
</v>
      </c>
    </row>
    <row r="127" s="4" customFormat="1" ht="48" spans="1:22">
      <c r="A127" s="10">
        <v>77</v>
      </c>
      <c r="B127" s="11" t="s">
        <v>21</v>
      </c>
      <c r="C127" s="11" t="s">
        <v>22</v>
      </c>
      <c r="D127" s="12" t="s">
        <v>36</v>
      </c>
      <c r="E127" s="10" t="s">
        <v>412</v>
      </c>
      <c r="F127" s="11" t="s">
        <v>200</v>
      </c>
      <c r="G127" s="11" t="s">
        <v>25</v>
      </c>
      <c r="H127" s="11" t="s">
        <v>413</v>
      </c>
      <c r="I127" s="10" t="s">
        <v>27</v>
      </c>
      <c r="J127" s="11" t="s">
        <v>174</v>
      </c>
      <c r="K127" s="11" t="s">
        <v>414</v>
      </c>
      <c r="L127" s="10">
        <v>26.32</v>
      </c>
      <c r="M127" s="11" t="s">
        <v>30</v>
      </c>
      <c r="N127" s="10">
        <v>512</v>
      </c>
      <c r="O127" s="10">
        <v>2351</v>
      </c>
      <c r="P127" s="11" t="s">
        <v>183</v>
      </c>
      <c r="Q127" s="11" t="s">
        <v>32</v>
      </c>
      <c r="R127" s="11" t="s">
        <v>191</v>
      </c>
      <c r="V127" s="11" t="str">
        <f t="shared" si="4"/>
        <v>
新修16公分厚C25水泥栓农村道路，长470米，宽3.5米，1645平方米。
</v>
      </c>
    </row>
    <row r="128" s="4" customFormat="1" ht="60" spans="1:22">
      <c r="A128" s="10">
        <v>78</v>
      </c>
      <c r="B128" s="11" t="s">
        <v>21</v>
      </c>
      <c r="C128" s="11" t="s">
        <v>22</v>
      </c>
      <c r="D128" s="12" t="s">
        <v>36</v>
      </c>
      <c r="E128" s="10" t="s">
        <v>415</v>
      </c>
      <c r="F128" s="11" t="s">
        <v>200</v>
      </c>
      <c r="G128" s="11" t="s">
        <v>25</v>
      </c>
      <c r="H128" s="11" t="s">
        <v>416</v>
      </c>
      <c r="I128" s="10" t="s">
        <v>27</v>
      </c>
      <c r="J128" s="11" t="s">
        <v>174</v>
      </c>
      <c r="K128" s="11" t="s">
        <v>417</v>
      </c>
      <c r="L128" s="10">
        <v>46.44</v>
      </c>
      <c r="M128" s="11" t="s">
        <v>30</v>
      </c>
      <c r="N128" s="10">
        <v>258</v>
      </c>
      <c r="O128" s="10">
        <v>1226</v>
      </c>
      <c r="P128" s="11" t="s">
        <v>183</v>
      </c>
      <c r="Q128" s="11" t="s">
        <v>32</v>
      </c>
      <c r="R128" s="11" t="s">
        <v>191</v>
      </c>
      <c r="V128" s="11" t="str">
        <f t="shared" si="4"/>
        <v>
新修16公分厚C25水泥栓农村道路，长555米，宽3.5米，长240米，宽4米，共计2902.5平方米。
</v>
      </c>
    </row>
    <row r="129" s="4" customFormat="1" ht="48" spans="1:22">
      <c r="A129" s="10">
        <v>79</v>
      </c>
      <c r="B129" s="11" t="s">
        <v>21</v>
      </c>
      <c r="C129" s="11" t="s">
        <v>22</v>
      </c>
      <c r="D129" s="12" t="s">
        <v>36</v>
      </c>
      <c r="E129" s="10" t="s">
        <v>418</v>
      </c>
      <c r="F129" s="11" t="s">
        <v>200</v>
      </c>
      <c r="G129" s="11" t="s">
        <v>25</v>
      </c>
      <c r="H129" s="11" t="s">
        <v>419</v>
      </c>
      <c r="I129" s="10" t="s">
        <v>27</v>
      </c>
      <c r="J129" s="11" t="s">
        <v>174</v>
      </c>
      <c r="K129" s="11" t="s">
        <v>420</v>
      </c>
      <c r="L129" s="10">
        <v>72.144</v>
      </c>
      <c r="M129" s="11" t="s">
        <v>30</v>
      </c>
      <c r="N129" s="10">
        <v>521</v>
      </c>
      <c r="O129" s="10">
        <v>2260</v>
      </c>
      <c r="P129" s="11" t="s">
        <v>183</v>
      </c>
      <c r="Q129" s="11" t="s">
        <v>32</v>
      </c>
      <c r="R129" s="11" t="s">
        <v>191</v>
      </c>
      <c r="V129" s="11" t="str">
        <f t="shared" si="4"/>
        <v>
新修16公分厚C25水泥栓农村道路，长1503米，宽3米，4509平方米。
</v>
      </c>
    </row>
    <row r="130" s="4" customFormat="1" ht="48" spans="1:22">
      <c r="A130" s="10">
        <v>80</v>
      </c>
      <c r="B130" s="11" t="s">
        <v>21</v>
      </c>
      <c r="C130" s="11" t="s">
        <v>22</v>
      </c>
      <c r="D130" s="12" t="s">
        <v>54</v>
      </c>
      <c r="E130" s="10" t="s">
        <v>421</v>
      </c>
      <c r="F130" s="11" t="s">
        <v>200</v>
      </c>
      <c r="G130" s="11" t="s">
        <v>25</v>
      </c>
      <c r="H130" s="11" t="s">
        <v>422</v>
      </c>
      <c r="I130" s="10" t="s">
        <v>27</v>
      </c>
      <c r="J130" s="11" t="s">
        <v>174</v>
      </c>
      <c r="K130" s="11" t="s">
        <v>423</v>
      </c>
      <c r="L130" s="10">
        <v>91.264</v>
      </c>
      <c r="M130" s="11" t="s">
        <v>30</v>
      </c>
      <c r="N130" s="10">
        <v>280</v>
      </c>
      <c r="O130" s="10">
        <v>1206</v>
      </c>
      <c r="P130" s="11" t="s">
        <v>183</v>
      </c>
      <c r="Q130" s="11" t="s">
        <v>32</v>
      </c>
      <c r="R130" s="11" t="s">
        <v>191</v>
      </c>
      <c r="V130" s="11" t="str">
        <f t="shared" si="4"/>
        <v>
新修长1426米、宽4米，总面积5704平方米的16公分厚C25水泥砼村内道路。
</v>
      </c>
    </row>
    <row r="131" s="4" customFormat="1" ht="72" spans="1:22">
      <c r="A131" s="10">
        <v>81</v>
      </c>
      <c r="B131" s="11" t="s">
        <v>21</v>
      </c>
      <c r="C131" s="11" t="s">
        <v>22</v>
      </c>
      <c r="D131" s="12" t="s">
        <v>54</v>
      </c>
      <c r="E131" s="10" t="s">
        <v>424</v>
      </c>
      <c r="F131" s="11" t="s">
        <v>200</v>
      </c>
      <c r="G131" s="11" t="s">
        <v>25</v>
      </c>
      <c r="H131" s="11" t="s">
        <v>425</v>
      </c>
      <c r="I131" s="10" t="s">
        <v>27</v>
      </c>
      <c r="J131" s="11" t="s">
        <v>174</v>
      </c>
      <c r="K131" s="11" t="s">
        <v>426</v>
      </c>
      <c r="L131" s="10">
        <v>148.304</v>
      </c>
      <c r="M131" s="11" t="s">
        <v>30</v>
      </c>
      <c r="N131" s="10">
        <v>583</v>
      </c>
      <c r="O131" s="10">
        <v>2438</v>
      </c>
      <c r="P131" s="11" t="s">
        <v>183</v>
      </c>
      <c r="Q131" s="11" t="s">
        <v>32</v>
      </c>
      <c r="R131" s="11" t="s">
        <v>191</v>
      </c>
      <c r="V131" s="11" t="str">
        <f t="shared" si="4"/>
        <v>
新修长2246米，宽4米，面积8984平方米，长95米，宽3米，面积285平方米，总面积为9269平方米的16公分厚C25水泥砼村内道路。
</v>
      </c>
    </row>
    <row r="132" s="4" customFormat="1" ht="48" spans="1:22">
      <c r="A132" s="10">
        <v>82</v>
      </c>
      <c r="B132" s="11" t="s">
        <v>21</v>
      </c>
      <c r="C132" s="11" t="s">
        <v>22</v>
      </c>
      <c r="D132" s="12" t="s">
        <v>54</v>
      </c>
      <c r="E132" s="10" t="s">
        <v>427</v>
      </c>
      <c r="F132" s="11" t="s">
        <v>200</v>
      </c>
      <c r="G132" s="11" t="s">
        <v>25</v>
      </c>
      <c r="H132" s="11" t="s">
        <v>428</v>
      </c>
      <c r="I132" s="10" t="s">
        <v>27</v>
      </c>
      <c r="J132" s="11" t="s">
        <v>174</v>
      </c>
      <c r="K132" s="11" t="s">
        <v>429</v>
      </c>
      <c r="L132" s="10">
        <v>85.184</v>
      </c>
      <c r="M132" s="11" t="s">
        <v>30</v>
      </c>
      <c r="N132" s="10">
        <v>386</v>
      </c>
      <c r="O132" s="10">
        <v>1864</v>
      </c>
      <c r="P132" s="11" t="s">
        <v>183</v>
      </c>
      <c r="Q132" s="11" t="s">
        <v>32</v>
      </c>
      <c r="R132" s="11" t="s">
        <v>191</v>
      </c>
      <c r="V132" s="11" t="str">
        <f t="shared" si="4"/>
        <v>
新修长1331米、宽4米，面积5324平方米的16公分厚C25水泥砼村内道路。
</v>
      </c>
    </row>
    <row r="133" s="4" customFormat="1" ht="84" spans="1:22">
      <c r="A133" s="10">
        <v>83</v>
      </c>
      <c r="B133" s="11" t="s">
        <v>21</v>
      </c>
      <c r="C133" s="11" t="s">
        <v>22</v>
      </c>
      <c r="D133" s="12" t="s">
        <v>54</v>
      </c>
      <c r="E133" s="10" t="s">
        <v>430</v>
      </c>
      <c r="F133" s="11" t="s">
        <v>200</v>
      </c>
      <c r="G133" s="11" t="s">
        <v>25</v>
      </c>
      <c r="H133" s="11" t="s">
        <v>431</v>
      </c>
      <c r="I133" s="10" t="s">
        <v>27</v>
      </c>
      <c r="J133" s="11" t="s">
        <v>174</v>
      </c>
      <c r="K133" s="11" t="s">
        <v>432</v>
      </c>
      <c r="L133" s="10">
        <v>96.688</v>
      </c>
      <c r="M133" s="11" t="s">
        <v>30</v>
      </c>
      <c r="N133" s="10">
        <v>355</v>
      </c>
      <c r="O133" s="10">
        <v>1515</v>
      </c>
      <c r="P133" s="11" t="s">
        <v>183</v>
      </c>
      <c r="Q133" s="11" t="s">
        <v>32</v>
      </c>
      <c r="R133" s="11" t="s">
        <v>191</v>
      </c>
      <c r="V133" s="11" t="str">
        <f t="shared" si="4"/>
        <v>
新修道路长385米，宽5米，面积1925平方米，长770米，宽4米，面积3080平方米，长346米，宽3米，面积1038平方米，总面积为6043平方米水泥砼村内道路。
</v>
      </c>
    </row>
    <row r="134" s="4" customFormat="1" ht="48" spans="1:22">
      <c r="A134" s="10">
        <v>84</v>
      </c>
      <c r="B134" s="11" t="s">
        <v>21</v>
      </c>
      <c r="C134" s="11" t="s">
        <v>22</v>
      </c>
      <c r="D134" s="12" t="s">
        <v>54</v>
      </c>
      <c r="E134" s="10" t="s">
        <v>433</v>
      </c>
      <c r="F134" s="11" t="s">
        <v>200</v>
      </c>
      <c r="G134" s="11" t="s">
        <v>25</v>
      </c>
      <c r="H134" s="11" t="s">
        <v>434</v>
      </c>
      <c r="I134" s="10" t="s">
        <v>27</v>
      </c>
      <c r="J134" s="11" t="s">
        <v>174</v>
      </c>
      <c r="K134" s="11" t="s">
        <v>435</v>
      </c>
      <c r="L134" s="10">
        <v>81.088</v>
      </c>
      <c r="M134" s="11" t="s">
        <v>30</v>
      </c>
      <c r="N134" s="10">
        <v>678</v>
      </c>
      <c r="O134" s="10">
        <v>2789</v>
      </c>
      <c r="P134" s="11" t="s">
        <v>183</v>
      </c>
      <c r="Q134" s="11" t="s">
        <v>32</v>
      </c>
      <c r="R134" s="11" t="s">
        <v>191</v>
      </c>
      <c r="V134" s="11" t="str">
        <f t="shared" si="4"/>
        <v>
新修长1267米、宽4米，面积5068平方米的16公分厚C25水泥砼村内道路。
</v>
      </c>
    </row>
    <row r="135" s="4" customFormat="1" ht="48" spans="1:22">
      <c r="A135" s="10">
        <v>85</v>
      </c>
      <c r="B135" s="11" t="s">
        <v>21</v>
      </c>
      <c r="C135" s="11" t="s">
        <v>22</v>
      </c>
      <c r="D135" s="12" t="s">
        <v>54</v>
      </c>
      <c r="E135" s="10" t="s">
        <v>436</v>
      </c>
      <c r="F135" s="11" t="s">
        <v>200</v>
      </c>
      <c r="G135" s="11" t="s">
        <v>25</v>
      </c>
      <c r="H135" s="11" t="s">
        <v>437</v>
      </c>
      <c r="I135" s="10" t="s">
        <v>27</v>
      </c>
      <c r="J135" s="11" t="s">
        <v>174</v>
      </c>
      <c r="K135" s="11" t="s">
        <v>438</v>
      </c>
      <c r="L135" s="10">
        <v>122.688</v>
      </c>
      <c r="M135" s="11" t="s">
        <v>30</v>
      </c>
      <c r="N135" s="10">
        <v>841</v>
      </c>
      <c r="O135" s="10">
        <v>3473</v>
      </c>
      <c r="P135" s="11" t="s">
        <v>183</v>
      </c>
      <c r="Q135" s="11" t="s">
        <v>32</v>
      </c>
      <c r="R135" s="11" t="s">
        <v>191</v>
      </c>
      <c r="V135" s="11" t="str">
        <f t="shared" si="4"/>
        <v>
新修长1917米、宽4米，面积7668平方米的16公分厚C25水泥砼村内道路。
</v>
      </c>
    </row>
    <row r="136" s="4" customFormat="1" ht="48" spans="1:22">
      <c r="A136" s="10">
        <v>86</v>
      </c>
      <c r="B136" s="11" t="s">
        <v>21</v>
      </c>
      <c r="C136" s="11" t="s">
        <v>22</v>
      </c>
      <c r="D136" s="12" t="s">
        <v>54</v>
      </c>
      <c r="E136" s="10" t="s">
        <v>439</v>
      </c>
      <c r="F136" s="11" t="s">
        <v>200</v>
      </c>
      <c r="G136" s="11" t="s">
        <v>25</v>
      </c>
      <c r="H136" s="11" t="s">
        <v>440</v>
      </c>
      <c r="I136" s="10" t="s">
        <v>27</v>
      </c>
      <c r="J136" s="11" t="s">
        <v>174</v>
      </c>
      <c r="K136" s="11" t="s">
        <v>441</v>
      </c>
      <c r="L136" s="10">
        <v>19.92</v>
      </c>
      <c r="M136" s="11" t="s">
        <v>30</v>
      </c>
      <c r="N136" s="10">
        <v>256</v>
      </c>
      <c r="O136" s="10">
        <v>1040</v>
      </c>
      <c r="P136" s="11" t="s">
        <v>183</v>
      </c>
      <c r="Q136" s="11" t="s">
        <v>32</v>
      </c>
      <c r="R136" s="11" t="s">
        <v>191</v>
      </c>
      <c r="V136" s="11" t="str">
        <f t="shared" si="4"/>
        <v>
新修长415米、宽3米，总面积1245平方米的16公分厚C25水泥砼村内道路。
</v>
      </c>
    </row>
    <row r="137" s="4" customFormat="1" ht="48" spans="1:22">
      <c r="A137" s="10">
        <v>87</v>
      </c>
      <c r="B137" s="11" t="s">
        <v>21</v>
      </c>
      <c r="C137" s="11" t="s">
        <v>22</v>
      </c>
      <c r="D137" s="12" t="s">
        <v>54</v>
      </c>
      <c r="E137" s="10" t="s">
        <v>442</v>
      </c>
      <c r="F137" s="11" t="s">
        <v>200</v>
      </c>
      <c r="G137" s="11" t="s">
        <v>25</v>
      </c>
      <c r="H137" s="11" t="s">
        <v>443</v>
      </c>
      <c r="I137" s="10" t="s">
        <v>27</v>
      </c>
      <c r="J137" s="11" t="s">
        <v>174</v>
      </c>
      <c r="K137" s="11" t="s">
        <v>444</v>
      </c>
      <c r="L137" s="10">
        <v>54.4</v>
      </c>
      <c r="M137" s="11" t="s">
        <v>30</v>
      </c>
      <c r="N137" s="10">
        <v>855</v>
      </c>
      <c r="O137" s="10">
        <v>3514</v>
      </c>
      <c r="P137" s="11" t="s">
        <v>183</v>
      </c>
      <c r="Q137" s="11" t="s">
        <v>32</v>
      </c>
      <c r="R137" s="11" t="s">
        <v>191</v>
      </c>
      <c r="V137" s="11" t="str">
        <f t="shared" si="4"/>
        <v>
新修道路850米，宽4米，总面积3400平方米水泥砼村内道路。
</v>
      </c>
    </row>
    <row r="138" s="4" customFormat="1" ht="48" spans="1:22">
      <c r="A138" s="10">
        <v>88</v>
      </c>
      <c r="B138" s="11" t="s">
        <v>21</v>
      </c>
      <c r="C138" s="11" t="s">
        <v>22</v>
      </c>
      <c r="D138" s="12" t="s">
        <v>45</v>
      </c>
      <c r="E138" s="10" t="s">
        <v>445</v>
      </c>
      <c r="F138" s="11" t="s">
        <v>200</v>
      </c>
      <c r="G138" s="11" t="s">
        <v>25</v>
      </c>
      <c r="H138" s="11" t="s">
        <v>446</v>
      </c>
      <c r="I138" s="10" t="s">
        <v>27</v>
      </c>
      <c r="J138" s="11" t="s">
        <v>174</v>
      </c>
      <c r="K138" s="11" t="s">
        <v>447</v>
      </c>
      <c r="L138" s="10">
        <v>89.9984</v>
      </c>
      <c r="M138" s="11" t="s">
        <v>30</v>
      </c>
      <c r="N138" s="10">
        <v>530</v>
      </c>
      <c r="O138" s="10">
        <v>2090</v>
      </c>
      <c r="P138" s="11" t="s">
        <v>183</v>
      </c>
      <c r="Q138" s="11" t="s">
        <v>32</v>
      </c>
      <c r="R138" s="11" t="s">
        <v>191</v>
      </c>
      <c r="V138" s="11" t="str">
        <f t="shared" si="4"/>
        <v>
新修16公分厚C25水泥砼农村道路5624.9平方米
</v>
      </c>
    </row>
    <row r="139" s="4" customFormat="1" ht="48" spans="1:22">
      <c r="A139" s="10">
        <v>89</v>
      </c>
      <c r="B139" s="11" t="s">
        <v>21</v>
      </c>
      <c r="C139" s="11" t="s">
        <v>22</v>
      </c>
      <c r="D139" s="12" t="s">
        <v>45</v>
      </c>
      <c r="E139" s="10" t="s">
        <v>448</v>
      </c>
      <c r="F139" s="11" t="s">
        <v>200</v>
      </c>
      <c r="G139" s="11" t="s">
        <v>25</v>
      </c>
      <c r="H139" s="11" t="s">
        <v>449</v>
      </c>
      <c r="I139" s="10" t="s">
        <v>27</v>
      </c>
      <c r="J139" s="11" t="s">
        <v>174</v>
      </c>
      <c r="K139" s="11" t="s">
        <v>450</v>
      </c>
      <c r="L139" s="10">
        <v>90</v>
      </c>
      <c r="M139" s="11" t="s">
        <v>30</v>
      </c>
      <c r="N139" s="10">
        <v>516</v>
      </c>
      <c r="O139" s="10">
        <v>2416</v>
      </c>
      <c r="P139" s="11" t="s">
        <v>183</v>
      </c>
      <c r="Q139" s="11" t="s">
        <v>32</v>
      </c>
      <c r="R139" s="11" t="s">
        <v>191</v>
      </c>
      <c r="V139" s="11" t="str">
        <f t="shared" si="4"/>
        <v>
新修16公分厚C25水泥砼农村道路5625平方米
</v>
      </c>
    </row>
    <row r="140" s="4" customFormat="1" ht="48" spans="1:22">
      <c r="A140" s="10">
        <v>90</v>
      </c>
      <c r="B140" s="11" t="s">
        <v>21</v>
      </c>
      <c r="C140" s="11" t="s">
        <v>22</v>
      </c>
      <c r="D140" s="12" t="s">
        <v>45</v>
      </c>
      <c r="E140" s="10" t="s">
        <v>451</v>
      </c>
      <c r="F140" s="11" t="s">
        <v>200</v>
      </c>
      <c r="G140" s="11" t="s">
        <v>25</v>
      </c>
      <c r="H140" s="11" t="s">
        <v>452</v>
      </c>
      <c r="I140" s="10" t="s">
        <v>27</v>
      </c>
      <c r="J140" s="11" t="s">
        <v>174</v>
      </c>
      <c r="K140" s="11" t="s">
        <v>453</v>
      </c>
      <c r="L140" s="10">
        <v>89.776</v>
      </c>
      <c r="M140" s="11" t="s">
        <v>30</v>
      </c>
      <c r="N140" s="10">
        <v>485</v>
      </c>
      <c r="O140" s="10">
        <v>1809</v>
      </c>
      <c r="P140" s="11" t="s">
        <v>183</v>
      </c>
      <c r="Q140" s="11" t="s">
        <v>32</v>
      </c>
      <c r="R140" s="11" t="s">
        <v>191</v>
      </c>
      <c r="V140" s="11" t="str">
        <f t="shared" si="4"/>
        <v>
新修16公分厚C25水泥砼农村道路5611平方米
</v>
      </c>
    </row>
    <row r="141" s="4" customFormat="1" ht="48" spans="1:22">
      <c r="A141" s="10">
        <v>91</v>
      </c>
      <c r="B141" s="11" t="s">
        <v>21</v>
      </c>
      <c r="C141" s="11" t="s">
        <v>22</v>
      </c>
      <c r="D141" s="12" t="s">
        <v>45</v>
      </c>
      <c r="E141" s="10" t="s">
        <v>454</v>
      </c>
      <c r="F141" s="11" t="s">
        <v>200</v>
      </c>
      <c r="G141" s="11" t="s">
        <v>25</v>
      </c>
      <c r="H141" s="11" t="s">
        <v>455</v>
      </c>
      <c r="I141" s="10" t="s">
        <v>27</v>
      </c>
      <c r="J141" s="11" t="s">
        <v>174</v>
      </c>
      <c r="K141" s="11" t="s">
        <v>456</v>
      </c>
      <c r="L141" s="10">
        <v>70.656</v>
      </c>
      <c r="M141" s="11" t="s">
        <v>30</v>
      </c>
      <c r="N141" s="10">
        <v>409</v>
      </c>
      <c r="O141" s="10">
        <v>1797</v>
      </c>
      <c r="P141" s="11" t="s">
        <v>183</v>
      </c>
      <c r="Q141" s="11" t="s">
        <v>32</v>
      </c>
      <c r="R141" s="11" t="s">
        <v>191</v>
      </c>
      <c r="V141" s="11" t="str">
        <f t="shared" si="4"/>
        <v>
新修16公分厚C25水泥砼农村道路4416平方米
</v>
      </c>
    </row>
    <row r="142" s="4" customFormat="1" ht="48" spans="1:22">
      <c r="A142" s="10">
        <v>92</v>
      </c>
      <c r="B142" s="11" t="s">
        <v>21</v>
      </c>
      <c r="C142" s="11" t="s">
        <v>22</v>
      </c>
      <c r="D142" s="12" t="s">
        <v>45</v>
      </c>
      <c r="E142" s="10" t="s">
        <v>457</v>
      </c>
      <c r="F142" s="11" t="s">
        <v>200</v>
      </c>
      <c r="G142" s="11" t="s">
        <v>25</v>
      </c>
      <c r="H142" s="11" t="s">
        <v>458</v>
      </c>
      <c r="I142" s="10" t="s">
        <v>27</v>
      </c>
      <c r="J142" s="11" t="s">
        <v>174</v>
      </c>
      <c r="K142" s="11" t="s">
        <v>259</v>
      </c>
      <c r="L142" s="10">
        <v>80</v>
      </c>
      <c r="M142" s="11" t="s">
        <v>30</v>
      </c>
      <c r="N142" s="10">
        <v>830</v>
      </c>
      <c r="O142" s="10">
        <v>3083</v>
      </c>
      <c r="P142" s="11" t="s">
        <v>183</v>
      </c>
      <c r="Q142" s="11" t="s">
        <v>32</v>
      </c>
      <c r="R142" s="11" t="s">
        <v>191</v>
      </c>
      <c r="V142" s="11" t="str">
        <f t="shared" si="4"/>
        <v>
新修16公分厚C25水泥砼农村道路5000平方米
</v>
      </c>
    </row>
    <row r="143" s="4" customFormat="1" ht="48" spans="1:22">
      <c r="A143" s="10">
        <v>93</v>
      </c>
      <c r="B143" s="11" t="s">
        <v>21</v>
      </c>
      <c r="C143" s="11" t="s">
        <v>22</v>
      </c>
      <c r="D143" s="12" t="s">
        <v>45</v>
      </c>
      <c r="E143" s="10" t="s">
        <v>459</v>
      </c>
      <c r="F143" s="11" t="s">
        <v>200</v>
      </c>
      <c r="G143" s="11" t="s">
        <v>25</v>
      </c>
      <c r="H143" s="11" t="s">
        <v>460</v>
      </c>
      <c r="I143" s="10" t="s">
        <v>27</v>
      </c>
      <c r="J143" s="11" t="s">
        <v>174</v>
      </c>
      <c r="K143" s="11" t="s">
        <v>259</v>
      </c>
      <c r="L143" s="10">
        <v>80</v>
      </c>
      <c r="M143" s="11" t="s">
        <v>30</v>
      </c>
      <c r="N143" s="10">
        <v>520</v>
      </c>
      <c r="O143" s="10">
        <v>2564</v>
      </c>
      <c r="P143" s="11" t="s">
        <v>183</v>
      </c>
      <c r="Q143" s="11" t="s">
        <v>32</v>
      </c>
      <c r="R143" s="11" t="s">
        <v>191</v>
      </c>
      <c r="V143" s="11" t="str">
        <f t="shared" si="4"/>
        <v>
新修16公分厚C25水泥砼农村道路5000平方米
</v>
      </c>
    </row>
    <row r="144" s="4" customFormat="1" ht="48" spans="1:22">
      <c r="A144" s="10">
        <v>94</v>
      </c>
      <c r="B144" s="11" t="s">
        <v>21</v>
      </c>
      <c r="C144" s="11" t="s">
        <v>22</v>
      </c>
      <c r="D144" s="12" t="s">
        <v>45</v>
      </c>
      <c r="E144" s="10" t="s">
        <v>461</v>
      </c>
      <c r="F144" s="11" t="s">
        <v>200</v>
      </c>
      <c r="G144" s="11" t="s">
        <v>25</v>
      </c>
      <c r="H144" s="11" t="s">
        <v>462</v>
      </c>
      <c r="I144" s="10" t="s">
        <v>27</v>
      </c>
      <c r="J144" s="11" t="s">
        <v>174</v>
      </c>
      <c r="K144" s="11" t="s">
        <v>259</v>
      </c>
      <c r="L144" s="10">
        <v>80</v>
      </c>
      <c r="M144" s="11" t="s">
        <v>30</v>
      </c>
      <c r="N144" s="10">
        <v>527</v>
      </c>
      <c r="O144" s="10">
        <v>1904</v>
      </c>
      <c r="P144" s="11" t="s">
        <v>183</v>
      </c>
      <c r="Q144" s="11" t="s">
        <v>32</v>
      </c>
      <c r="R144" s="11" t="s">
        <v>191</v>
      </c>
      <c r="V144" s="11" t="str">
        <f t="shared" si="4"/>
        <v>
新修16公分厚C25水泥砼农村道路5000平方米
</v>
      </c>
    </row>
    <row r="145" s="4" customFormat="1" ht="48" spans="1:22">
      <c r="A145" s="10">
        <v>95</v>
      </c>
      <c r="B145" s="11" t="s">
        <v>21</v>
      </c>
      <c r="C145" s="11" t="s">
        <v>22</v>
      </c>
      <c r="D145" s="11" t="s">
        <v>66</v>
      </c>
      <c r="E145" s="10" t="s">
        <v>463</v>
      </c>
      <c r="F145" s="11" t="s">
        <v>200</v>
      </c>
      <c r="G145" s="11" t="s">
        <v>25</v>
      </c>
      <c r="H145" s="11" t="s">
        <v>464</v>
      </c>
      <c r="I145" s="10" t="s">
        <v>27</v>
      </c>
      <c r="J145" s="11" t="s">
        <v>174</v>
      </c>
      <c r="K145" s="11" t="s">
        <v>465</v>
      </c>
      <c r="L145" s="10">
        <v>100</v>
      </c>
      <c r="M145" s="11" t="s">
        <v>30</v>
      </c>
      <c r="N145" s="10">
        <v>360</v>
      </c>
      <c r="O145" s="10">
        <v>1650</v>
      </c>
      <c r="P145" s="11" t="s">
        <v>466</v>
      </c>
      <c r="Q145" s="11" t="s">
        <v>32</v>
      </c>
      <c r="R145" s="11" t="s">
        <v>191</v>
      </c>
      <c r="V145" s="11" t="str">
        <f t="shared" si="4"/>
        <v>
修建村内道路16公分C25水泥砼，宽4米，长1563米，面积6250平方米。
</v>
      </c>
    </row>
    <row r="146" s="4" customFormat="1" ht="48" spans="1:22">
      <c r="A146" s="10">
        <v>96</v>
      </c>
      <c r="B146" s="11" t="s">
        <v>21</v>
      </c>
      <c r="C146" s="11" t="s">
        <v>22</v>
      </c>
      <c r="D146" s="11" t="s">
        <v>66</v>
      </c>
      <c r="E146" s="10" t="s">
        <v>467</v>
      </c>
      <c r="F146" s="11" t="s">
        <v>200</v>
      </c>
      <c r="G146" s="11" t="s">
        <v>25</v>
      </c>
      <c r="H146" s="11" t="s">
        <v>468</v>
      </c>
      <c r="I146" s="10" t="s">
        <v>27</v>
      </c>
      <c r="J146" s="11" t="s">
        <v>174</v>
      </c>
      <c r="K146" s="11" t="s">
        <v>469</v>
      </c>
      <c r="L146" s="10">
        <v>80.512</v>
      </c>
      <c r="M146" s="11" t="s">
        <v>30</v>
      </c>
      <c r="N146" s="10">
        <v>510</v>
      </c>
      <c r="O146" s="10">
        <v>2053</v>
      </c>
      <c r="P146" s="11" t="s">
        <v>183</v>
      </c>
      <c r="Q146" s="11" t="s">
        <v>32</v>
      </c>
      <c r="R146" s="11" t="s">
        <v>191</v>
      </c>
      <c r="V146" s="11" t="str">
        <f t="shared" si="4"/>
        <v>
修建村内道路16公分C25水泥砼宽4米，长1258米，面积5032平方米。
</v>
      </c>
    </row>
    <row r="147" s="4" customFormat="1" ht="48" spans="1:22">
      <c r="A147" s="10">
        <v>97</v>
      </c>
      <c r="B147" s="11" t="s">
        <v>21</v>
      </c>
      <c r="C147" s="11" t="s">
        <v>22</v>
      </c>
      <c r="D147" s="11" t="s">
        <v>66</v>
      </c>
      <c r="E147" s="10" t="s">
        <v>470</v>
      </c>
      <c r="F147" s="11" t="s">
        <v>200</v>
      </c>
      <c r="G147" s="11" t="s">
        <v>25</v>
      </c>
      <c r="H147" s="11" t="s">
        <v>471</v>
      </c>
      <c r="I147" s="10" t="s">
        <v>27</v>
      </c>
      <c r="J147" s="11" t="s">
        <v>174</v>
      </c>
      <c r="K147" s="11" t="s">
        <v>472</v>
      </c>
      <c r="L147" s="10">
        <v>26.944</v>
      </c>
      <c r="M147" s="11" t="s">
        <v>30</v>
      </c>
      <c r="N147" s="10">
        <v>240</v>
      </c>
      <c r="O147" s="10">
        <v>1090</v>
      </c>
      <c r="P147" s="11" t="s">
        <v>183</v>
      </c>
      <c r="Q147" s="11" t="s">
        <v>32</v>
      </c>
      <c r="R147" s="11" t="s">
        <v>191</v>
      </c>
      <c r="V147" s="11" t="str">
        <f t="shared" si="4"/>
        <v>
修建村内道路16公分C25水泥砼宽4米，420米，面积1684平方米。
</v>
      </c>
    </row>
    <row r="148" s="4" customFormat="1" ht="48" spans="1:22">
      <c r="A148" s="10">
        <v>98</v>
      </c>
      <c r="B148" s="11" t="s">
        <v>21</v>
      </c>
      <c r="C148" s="11" t="s">
        <v>22</v>
      </c>
      <c r="D148" s="11" t="s">
        <v>66</v>
      </c>
      <c r="E148" s="10" t="s">
        <v>473</v>
      </c>
      <c r="F148" s="11" t="s">
        <v>200</v>
      </c>
      <c r="G148" s="11" t="s">
        <v>25</v>
      </c>
      <c r="H148" s="11" t="s">
        <v>474</v>
      </c>
      <c r="I148" s="10" t="s">
        <v>27</v>
      </c>
      <c r="J148" s="11" t="s">
        <v>174</v>
      </c>
      <c r="K148" s="11" t="s">
        <v>475</v>
      </c>
      <c r="L148" s="10">
        <v>32.192</v>
      </c>
      <c r="M148" s="11" t="s">
        <v>30</v>
      </c>
      <c r="N148" s="10">
        <v>355</v>
      </c>
      <c r="O148" s="10">
        <v>1625</v>
      </c>
      <c r="P148" s="11" t="s">
        <v>183</v>
      </c>
      <c r="Q148" s="11" t="s">
        <v>32</v>
      </c>
      <c r="R148" s="11" t="s">
        <v>191</v>
      </c>
      <c r="V148" s="11" t="str">
        <f t="shared" si="4"/>
        <v>
修建村内道路16公分C25水泥砼宽4米，长503米，面积2012平方米。
</v>
      </c>
    </row>
    <row r="149" s="4" customFormat="1" ht="60" spans="1:22">
      <c r="A149" s="10">
        <v>99</v>
      </c>
      <c r="B149" s="11" t="s">
        <v>21</v>
      </c>
      <c r="C149" s="11" t="s">
        <v>22</v>
      </c>
      <c r="D149" s="11" t="s">
        <v>66</v>
      </c>
      <c r="E149" s="10" t="s">
        <v>476</v>
      </c>
      <c r="F149" s="11" t="s">
        <v>200</v>
      </c>
      <c r="G149" s="11" t="s">
        <v>25</v>
      </c>
      <c r="H149" s="11" t="s">
        <v>477</v>
      </c>
      <c r="I149" s="10" t="s">
        <v>27</v>
      </c>
      <c r="J149" s="11" t="s">
        <v>174</v>
      </c>
      <c r="K149" s="11" t="s">
        <v>478</v>
      </c>
      <c r="L149" s="10">
        <v>93.6</v>
      </c>
      <c r="M149" s="11" t="s">
        <v>30</v>
      </c>
      <c r="N149" s="10">
        <v>418</v>
      </c>
      <c r="O149" s="10">
        <v>2074</v>
      </c>
      <c r="P149" s="11" t="s">
        <v>183</v>
      </c>
      <c r="Q149" s="11" t="s">
        <v>32</v>
      </c>
      <c r="R149" s="11" t="s">
        <v>191</v>
      </c>
      <c r="V149" s="11" t="str">
        <f t="shared" si="4"/>
        <v>
修建村内道路16公分C25水泥砼宽5米、长450米，宽4米、长900米，面积5850平方米。
</v>
      </c>
    </row>
    <row r="150" s="4" customFormat="1" ht="48" spans="1:22">
      <c r="A150" s="10">
        <v>100</v>
      </c>
      <c r="B150" s="11" t="s">
        <v>21</v>
      </c>
      <c r="C150" s="11" t="s">
        <v>22</v>
      </c>
      <c r="D150" s="11" t="s">
        <v>66</v>
      </c>
      <c r="E150" s="10" t="s">
        <v>479</v>
      </c>
      <c r="F150" s="11" t="s">
        <v>200</v>
      </c>
      <c r="G150" s="11" t="s">
        <v>25</v>
      </c>
      <c r="H150" s="11" t="s">
        <v>480</v>
      </c>
      <c r="I150" s="10" t="s">
        <v>27</v>
      </c>
      <c r="J150" s="11" t="s">
        <v>174</v>
      </c>
      <c r="K150" s="11" t="s">
        <v>481</v>
      </c>
      <c r="L150" s="10">
        <v>50.4</v>
      </c>
      <c r="M150" s="11" t="s">
        <v>30</v>
      </c>
      <c r="N150" s="10">
        <v>418</v>
      </c>
      <c r="O150" s="10">
        <v>2074</v>
      </c>
      <c r="P150" s="11" t="s">
        <v>183</v>
      </c>
      <c r="Q150" s="11" t="s">
        <v>32</v>
      </c>
      <c r="R150" s="11" t="s">
        <v>191</v>
      </c>
      <c r="V150" s="11" t="str">
        <f t="shared" si="4"/>
        <v>
修建村内道路16公分C25水泥砼宽3.5米，长900米，面积3150平方米。
</v>
      </c>
    </row>
    <row r="151" s="4" customFormat="1" ht="60" spans="1:22">
      <c r="A151" s="10">
        <v>101</v>
      </c>
      <c r="B151" s="11" t="s">
        <v>21</v>
      </c>
      <c r="C151" s="11" t="s">
        <v>22</v>
      </c>
      <c r="D151" s="11" t="s">
        <v>66</v>
      </c>
      <c r="E151" s="10" t="s">
        <v>482</v>
      </c>
      <c r="F151" s="11" t="s">
        <v>200</v>
      </c>
      <c r="G151" s="11" t="s">
        <v>25</v>
      </c>
      <c r="H151" s="11" t="s">
        <v>483</v>
      </c>
      <c r="I151" s="10" t="s">
        <v>27</v>
      </c>
      <c r="J151" s="11" t="s">
        <v>174</v>
      </c>
      <c r="K151" s="11" t="s">
        <v>484</v>
      </c>
      <c r="L151" s="10">
        <v>40.08</v>
      </c>
      <c r="M151" s="11" t="s">
        <v>30</v>
      </c>
      <c r="N151" s="10">
        <v>218</v>
      </c>
      <c r="O151" s="10">
        <v>1166</v>
      </c>
      <c r="P151" s="11" t="s">
        <v>183</v>
      </c>
      <c r="Q151" s="11" t="s">
        <v>32</v>
      </c>
      <c r="R151" s="11" t="s">
        <v>191</v>
      </c>
      <c r="V151" s="11" t="str">
        <f t="shared" si="4"/>
        <v>
修建村内道路16公分C25水泥砼宽5米、长320米，宽4米、长320米，面积2880平方米。
</v>
      </c>
    </row>
    <row r="152" s="3" customFormat="1" ht="60" spans="1:22">
      <c r="A152" s="10">
        <v>102</v>
      </c>
      <c r="B152" s="11" t="s">
        <v>21</v>
      </c>
      <c r="C152" s="11" t="s">
        <v>22</v>
      </c>
      <c r="D152" s="12" t="s">
        <v>66</v>
      </c>
      <c r="E152" s="10" t="s">
        <v>485</v>
      </c>
      <c r="F152" s="11" t="s">
        <v>226</v>
      </c>
      <c r="G152" s="11" t="s">
        <v>25</v>
      </c>
      <c r="H152" s="11" t="s">
        <v>486</v>
      </c>
      <c r="I152" s="10" t="s">
        <v>27</v>
      </c>
      <c r="J152" s="11" t="s">
        <v>174</v>
      </c>
      <c r="K152" s="11" t="s">
        <v>487</v>
      </c>
      <c r="L152" s="10">
        <v>26.88</v>
      </c>
      <c r="M152" s="11" t="s">
        <v>30</v>
      </c>
      <c r="N152" s="10">
        <v>379</v>
      </c>
      <c r="O152" s="10">
        <v>1870</v>
      </c>
      <c r="P152" s="11" t="s">
        <v>183</v>
      </c>
      <c r="Q152" s="11" t="s">
        <v>32</v>
      </c>
      <c r="R152" s="11" t="s">
        <v>191</v>
      </c>
      <c r="V152" s="11" t="str">
        <f t="shared" si="4"/>
        <v>
新建产业发展配套道路16公分C25水泥砼，宽4米*长420米，面积1680平方米。
</v>
      </c>
    </row>
    <row r="153" s="4" customFormat="1" ht="60" spans="1:22">
      <c r="A153" s="10">
        <v>103</v>
      </c>
      <c r="B153" s="11" t="s">
        <v>21</v>
      </c>
      <c r="C153" s="11" t="s">
        <v>22</v>
      </c>
      <c r="D153" s="12" t="s">
        <v>51</v>
      </c>
      <c r="E153" s="10" t="s">
        <v>488</v>
      </c>
      <c r="F153" s="11" t="s">
        <v>200</v>
      </c>
      <c r="G153" s="11" t="s">
        <v>25</v>
      </c>
      <c r="H153" s="11" t="s">
        <v>489</v>
      </c>
      <c r="I153" s="10" t="s">
        <v>27</v>
      </c>
      <c r="J153" s="11" t="s">
        <v>174</v>
      </c>
      <c r="K153" s="11" t="s">
        <v>490</v>
      </c>
      <c r="L153" s="10">
        <v>119.168</v>
      </c>
      <c r="M153" s="11" t="s">
        <v>30</v>
      </c>
      <c r="N153" s="10">
        <v>560</v>
      </c>
      <c r="O153" s="10">
        <v>2530</v>
      </c>
      <c r="P153" s="11" t="s">
        <v>183</v>
      </c>
      <c r="Q153" s="11" t="s">
        <v>32</v>
      </c>
      <c r="R153" s="11" t="s">
        <v>191</v>
      </c>
      <c r="V153" s="11" t="str">
        <f t="shared" si="4"/>
        <v>
新修16公分厚C25水泥砼农村道路7448平方米
</v>
      </c>
    </row>
    <row r="154" s="4" customFormat="1" ht="60" spans="1:22">
      <c r="A154" s="10">
        <v>104</v>
      </c>
      <c r="B154" s="11" t="s">
        <v>21</v>
      </c>
      <c r="C154" s="11" t="s">
        <v>22</v>
      </c>
      <c r="D154" s="12" t="s">
        <v>51</v>
      </c>
      <c r="E154" s="10" t="s">
        <v>491</v>
      </c>
      <c r="F154" s="11" t="s">
        <v>200</v>
      </c>
      <c r="G154" s="11" t="s">
        <v>25</v>
      </c>
      <c r="H154" s="11" t="s">
        <v>492</v>
      </c>
      <c r="I154" s="10" t="s">
        <v>27</v>
      </c>
      <c r="J154" s="11" t="s">
        <v>174</v>
      </c>
      <c r="K154" s="11" t="s">
        <v>493</v>
      </c>
      <c r="L154" s="10">
        <v>9.6</v>
      </c>
      <c r="M154" s="11" t="s">
        <v>30</v>
      </c>
      <c r="N154" s="10">
        <v>305</v>
      </c>
      <c r="O154" s="10">
        <v>2530</v>
      </c>
      <c r="P154" s="11" t="s">
        <v>183</v>
      </c>
      <c r="Q154" s="11" t="s">
        <v>32</v>
      </c>
      <c r="R154" s="11" t="s">
        <v>191</v>
      </c>
      <c r="V154" s="11" t="str">
        <f t="shared" si="4"/>
        <v>
新修16公分厚C25水泥砼农村道路600平方米
</v>
      </c>
    </row>
    <row r="155" s="4" customFormat="1" ht="60" spans="1:22">
      <c r="A155" s="10">
        <v>105</v>
      </c>
      <c r="B155" s="11" t="s">
        <v>21</v>
      </c>
      <c r="C155" s="11" t="s">
        <v>22</v>
      </c>
      <c r="D155" s="12" t="s">
        <v>51</v>
      </c>
      <c r="E155" s="10" t="s">
        <v>494</v>
      </c>
      <c r="F155" s="11" t="s">
        <v>200</v>
      </c>
      <c r="G155" s="11" t="s">
        <v>25</v>
      </c>
      <c r="H155" s="11" t="s">
        <v>495</v>
      </c>
      <c r="I155" s="10" t="s">
        <v>27</v>
      </c>
      <c r="J155" s="11" t="s">
        <v>174</v>
      </c>
      <c r="K155" s="11" t="s">
        <v>496</v>
      </c>
      <c r="L155" s="10">
        <v>23.04</v>
      </c>
      <c r="M155" s="11" t="s">
        <v>30</v>
      </c>
      <c r="N155" s="10">
        <v>680</v>
      </c>
      <c r="O155" s="10">
        <v>2860</v>
      </c>
      <c r="P155" s="11" t="s">
        <v>183</v>
      </c>
      <c r="Q155" s="11" t="s">
        <v>32</v>
      </c>
      <c r="R155" s="11" t="s">
        <v>191</v>
      </c>
      <c r="V155" s="11" t="str">
        <f t="shared" si="4"/>
        <v>
新修16公分厚C25水泥砼农村道路1440平方米
</v>
      </c>
    </row>
    <row r="156" s="4" customFormat="1" ht="13.5" spans="1:22">
      <c r="A156" s="8">
        <v>3</v>
      </c>
      <c r="B156" s="8"/>
      <c r="C156" s="8"/>
      <c r="D156" s="9"/>
      <c r="E156" s="8" t="s">
        <v>497</v>
      </c>
      <c r="F156" s="8"/>
      <c r="G156" s="8"/>
      <c r="H156" s="8"/>
      <c r="I156" s="8"/>
      <c r="J156" s="8"/>
      <c r="K156" s="8"/>
      <c r="L156" s="8">
        <f>SUM(L157:L159)</f>
        <v>222.976</v>
      </c>
      <c r="M156" s="8"/>
      <c r="N156" s="8"/>
      <c r="O156" s="8"/>
      <c r="P156" s="8"/>
      <c r="Q156" s="8"/>
      <c r="R156" s="8"/>
      <c r="V156" s="11"/>
    </row>
    <row r="157" s="3" customFormat="1" ht="60" spans="1:22">
      <c r="A157" s="10">
        <v>1</v>
      </c>
      <c r="B157" s="11" t="s">
        <v>21</v>
      </c>
      <c r="C157" s="11" t="s">
        <v>22</v>
      </c>
      <c r="D157" s="11"/>
      <c r="E157" s="10" t="s">
        <v>498</v>
      </c>
      <c r="F157" s="11" t="s">
        <v>497</v>
      </c>
      <c r="G157" s="11" t="s">
        <v>25</v>
      </c>
      <c r="H157" s="11" t="s">
        <v>22</v>
      </c>
      <c r="I157" s="10" t="s">
        <v>27</v>
      </c>
      <c r="J157" s="11" t="s">
        <v>174</v>
      </c>
      <c r="K157" s="12" t="s">
        <v>499</v>
      </c>
      <c r="L157" s="13">
        <v>24.48</v>
      </c>
      <c r="M157" s="11" t="s">
        <v>30</v>
      </c>
      <c r="N157" s="15">
        <v>519</v>
      </c>
      <c r="O157" s="15">
        <v>626</v>
      </c>
      <c r="P157" s="12" t="s">
        <v>500</v>
      </c>
      <c r="Q157" s="12" t="s">
        <v>32</v>
      </c>
      <c r="R157" s="12" t="s">
        <v>501</v>
      </c>
      <c r="V157" s="11" t="str">
        <f t="shared" ref="V157:V159" si="5">CHAR(10)&amp;K157&amp;CHAR(10)</f>
        <v>
对我县626名脱贫户、监测对象劳动力务工人员进行补助，共补助资金24.48万元
</v>
      </c>
    </row>
    <row r="158" s="3" customFormat="1" ht="72" spans="1:22">
      <c r="A158" s="10">
        <v>2</v>
      </c>
      <c r="B158" s="11" t="s">
        <v>21</v>
      </c>
      <c r="C158" s="11" t="s">
        <v>22</v>
      </c>
      <c r="D158" s="11"/>
      <c r="E158" s="10" t="s">
        <v>502</v>
      </c>
      <c r="F158" s="11" t="s">
        <v>497</v>
      </c>
      <c r="G158" s="11" t="s">
        <v>25</v>
      </c>
      <c r="H158" s="11" t="s">
        <v>22</v>
      </c>
      <c r="I158" s="10" t="s">
        <v>27</v>
      </c>
      <c r="J158" s="11" t="s">
        <v>174</v>
      </c>
      <c r="K158" s="12" t="s">
        <v>503</v>
      </c>
      <c r="L158" s="13">
        <v>6</v>
      </c>
      <c r="M158" s="11" t="s">
        <v>30</v>
      </c>
      <c r="N158" s="15"/>
      <c r="O158" s="15">
        <v>25</v>
      </c>
      <c r="P158" s="12" t="s">
        <v>504</v>
      </c>
      <c r="Q158" s="12" t="s">
        <v>32</v>
      </c>
      <c r="R158" s="12" t="s">
        <v>505</v>
      </c>
      <c r="V158" s="11" t="str">
        <f t="shared" si="5"/>
        <v>
脱贫人员参加短期技能培训，拿到证书之后对其进行补助,补助标准（A/B/C三类），A类2000元/B类1800元/C类1500元
</v>
      </c>
    </row>
    <row r="159" s="3" customFormat="1" ht="48" spans="1:22">
      <c r="A159" s="10">
        <v>3</v>
      </c>
      <c r="B159" s="11" t="s">
        <v>21</v>
      </c>
      <c r="C159" s="11" t="s">
        <v>22</v>
      </c>
      <c r="D159" s="11"/>
      <c r="E159" s="10" t="s">
        <v>506</v>
      </c>
      <c r="F159" s="11" t="s">
        <v>497</v>
      </c>
      <c r="G159" s="11" t="s">
        <v>25</v>
      </c>
      <c r="H159" s="11" t="s">
        <v>22</v>
      </c>
      <c r="I159" s="10" t="s">
        <v>27</v>
      </c>
      <c r="J159" s="11" t="s">
        <v>507</v>
      </c>
      <c r="K159" s="12" t="s">
        <v>508</v>
      </c>
      <c r="L159" s="13">
        <v>192.496</v>
      </c>
      <c r="M159" s="11" t="s">
        <v>30</v>
      </c>
      <c r="N159" s="15">
        <v>323</v>
      </c>
      <c r="O159" s="15">
        <v>3632</v>
      </c>
      <c r="P159" s="12" t="s">
        <v>509</v>
      </c>
      <c r="Q159" s="12" t="s">
        <v>32</v>
      </c>
      <c r="R159" s="12" t="s">
        <v>510</v>
      </c>
      <c r="V159" s="11" t="str">
        <f t="shared" si="5"/>
        <v>
开发公益岗位，3632人次，192.496万元
</v>
      </c>
    </row>
    <row r="160" s="4" customFormat="1" ht="13.5" spans="1:22">
      <c r="A160" s="8">
        <v>1</v>
      </c>
      <c r="B160" s="8"/>
      <c r="C160" s="8"/>
      <c r="D160" s="9"/>
      <c r="E160" s="8" t="s">
        <v>511</v>
      </c>
      <c r="F160" s="8"/>
      <c r="G160" s="8"/>
      <c r="H160" s="8"/>
      <c r="I160" s="8"/>
      <c r="J160" s="8"/>
      <c r="K160" s="8"/>
      <c r="L160" s="8">
        <f>L161</f>
        <v>123</v>
      </c>
      <c r="M160" s="8"/>
      <c r="N160" s="8"/>
      <c r="O160" s="8"/>
      <c r="P160" s="8"/>
      <c r="Q160" s="8"/>
      <c r="R160" s="8"/>
      <c r="V160" s="11"/>
    </row>
    <row r="161" s="3" customFormat="1" ht="72" spans="1:22">
      <c r="A161" s="10">
        <v>1</v>
      </c>
      <c r="B161" s="11" t="s">
        <v>21</v>
      </c>
      <c r="C161" s="11" t="s">
        <v>22</v>
      </c>
      <c r="D161" s="11"/>
      <c r="E161" s="10" t="s">
        <v>512</v>
      </c>
      <c r="F161" s="11" t="s">
        <v>513</v>
      </c>
      <c r="G161" s="11" t="s">
        <v>25</v>
      </c>
      <c r="H161" s="11" t="s">
        <v>22</v>
      </c>
      <c r="I161" s="10" t="s">
        <v>27</v>
      </c>
      <c r="J161" s="11" t="s">
        <v>174</v>
      </c>
      <c r="K161" s="12" t="s">
        <v>514</v>
      </c>
      <c r="L161" s="13">
        <v>123</v>
      </c>
      <c r="M161" s="11" t="s">
        <v>30</v>
      </c>
      <c r="N161" s="15"/>
      <c r="O161" s="15">
        <v>800</v>
      </c>
      <c r="P161" s="12" t="s">
        <v>515</v>
      </c>
      <c r="Q161" s="12" t="s">
        <v>32</v>
      </c>
      <c r="R161" s="12" t="s">
        <v>516</v>
      </c>
      <c r="V161" s="11" t="str">
        <f>CHAR(10)&amp;K161&amp;CHAR(10)</f>
        <v>
对在读中、高等职业教育建档立卡学生应补尽补，每生每学期补助1500元，为建档立卡学生提供有力的教育资金保障
</v>
      </c>
    </row>
    <row r="162" s="4" customFormat="1" ht="13.5" spans="1:22">
      <c r="A162" s="8">
        <v>1</v>
      </c>
      <c r="B162" s="8"/>
      <c r="C162" s="8"/>
      <c r="D162" s="9"/>
      <c r="E162" s="8" t="s">
        <v>517</v>
      </c>
      <c r="F162" s="8"/>
      <c r="G162" s="8"/>
      <c r="H162" s="8"/>
      <c r="I162" s="8"/>
      <c r="J162" s="8"/>
      <c r="K162" s="8"/>
      <c r="L162" s="8">
        <f>L163</f>
        <v>202</v>
      </c>
      <c r="M162" s="8"/>
      <c r="N162" s="8"/>
      <c r="O162" s="8"/>
      <c r="P162" s="8"/>
      <c r="Q162" s="8"/>
      <c r="R162" s="8"/>
      <c r="V162" s="11"/>
    </row>
    <row r="163" s="3" customFormat="1" ht="60" spans="1:22">
      <c r="A163" s="10">
        <v>1</v>
      </c>
      <c r="B163" s="11" t="s">
        <v>21</v>
      </c>
      <c r="C163" s="11" t="s">
        <v>22</v>
      </c>
      <c r="D163" s="11"/>
      <c r="E163" s="10" t="s">
        <v>518</v>
      </c>
      <c r="F163" s="11" t="s">
        <v>519</v>
      </c>
      <c r="G163" s="11" t="s">
        <v>25</v>
      </c>
      <c r="H163" s="11" t="s">
        <v>22</v>
      </c>
      <c r="I163" s="10" t="s">
        <v>27</v>
      </c>
      <c r="J163" s="11" t="s">
        <v>174</v>
      </c>
      <c r="K163" s="12" t="s">
        <v>520</v>
      </c>
      <c r="L163" s="13">
        <v>202</v>
      </c>
      <c r="M163" s="11" t="s">
        <v>30</v>
      </c>
      <c r="N163" s="15"/>
      <c r="O163" s="15"/>
      <c r="P163" s="12" t="s">
        <v>521</v>
      </c>
      <c r="Q163" s="12" t="s">
        <v>32</v>
      </c>
      <c r="R163" s="12" t="s">
        <v>522</v>
      </c>
      <c r="V163" s="11" t="str">
        <f>CHAR(10)&amp;K163&amp;CHAR(10)</f>
        <v>
项目立项、设计、评审、招投标、实施、监理、验收、决算、审计、绩效评价等费用。
</v>
      </c>
    </row>
  </sheetData>
  <autoFilter xmlns:etc="http://www.wps.cn/officeDocument/2017/etCustomData" ref="A2:R163" etc:filterBottomFollowUsedRange="0">
    <extLst/>
  </autoFilter>
  <mergeCells count="1">
    <mergeCell ref="A1:R1"/>
  </mergeCells>
  <conditionalFormatting sqref="E25">
    <cfRule type="duplicateValues" dxfId="0" priority="2"/>
  </conditionalFormatting>
  <conditionalFormatting sqref="E49">
    <cfRule type="duplicateValues" dxfId="0" priority="3"/>
  </conditionalFormatting>
  <conditionalFormatting sqref="E74">
    <cfRule type="duplicateValues" dxfId="0" priority="5"/>
  </conditionalFormatting>
  <conditionalFormatting sqref="E161">
    <cfRule type="duplicateValues" dxfId="0" priority="7"/>
  </conditionalFormatting>
  <conditionalFormatting sqref="E163">
    <cfRule type="duplicateValues" dxfId="0" priority="6"/>
  </conditionalFormatting>
  <conditionalFormatting sqref="E29:E30">
    <cfRule type="duplicateValues" dxfId="0" priority="1"/>
  </conditionalFormatting>
  <conditionalFormatting sqref="E157:E159">
    <cfRule type="duplicateValues" dxfId="0" priority="8"/>
  </conditionalFormatting>
  <conditionalFormatting sqref="E2 E50:E73 E75:E79 E164:E1048576 E160 E81:E156 E162">
    <cfRule type="duplicateValues" dxfId="0" priority="9"/>
  </conditionalFormatting>
  <conditionalFormatting sqref="E3:E24 E26:E28 E31:E48 E80">
    <cfRule type="duplicateValues" dxfId="0" priority="4"/>
  </conditionalFormatting>
  <printOptions horizontalCentered="1"/>
  <pageMargins left="0.251388888888889" right="0.251388888888889" top="0.751388888888889" bottom="0.751388888888889"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2025年计划实施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mrzhi</dc:creator>
  <cp:lastModifiedBy>袁志辉</cp:lastModifiedBy>
  <dcterms:created xsi:type="dcterms:W3CDTF">2025-04-16T02:55:00Z</dcterms:created>
  <dcterms:modified xsi:type="dcterms:W3CDTF">2025-04-22T01:29:13Z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D709D3F9260849A48E489DDD69C571E0_11</vt:lpwstr>
  </property>
  <property fmtid="{D5CDD505-2E9C-101B-9397-08002B2CF9AE}" pid="3" name="KSOProductBuildVer">
    <vt:lpwstr>2052-12.1.0.20784</vt:lpwstr>
  </property>
</Properties>
</file>