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" sheetId="1" r:id="rId1"/>
    <sheet name="2023" sheetId="2" r:id="rId2"/>
  </sheets>
  <definedNames>
    <definedName name="_xlnm._FilterDatabase" localSheetId="0" hidden="1">'2024'!$A$2:$N$239</definedName>
    <definedName name="_xlnm._FilterDatabase" localSheetId="1" hidden="1">'2023'!$A$2:$M$110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<sst xmlns="http://schemas.openxmlformats.org/spreadsheetml/2006/main" count="1981" uniqueCount="801">
  <si>
    <r>
      <t>2024</t>
    </r>
    <r>
      <rPr>
        <b/>
        <sz val="18"/>
        <rFont val="黑体"/>
        <charset val="134"/>
      </rPr>
      <t>年尉氏县粮油单产提升项目拟奖补主体统计表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</si>
  <si>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</si>
  <si>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乡镇</t>
    </r>
  </si>
  <si>
    <r>
      <rPr>
        <sz val="14"/>
        <rFont val="黑体"/>
        <charset val="134"/>
      </rPr>
      <t>主体名称</t>
    </r>
  </si>
  <si>
    <r>
      <rPr>
        <sz val="14"/>
        <rFont val="黑体"/>
        <charset val="134"/>
      </rPr>
      <t>负责人</t>
    </r>
  </si>
  <si>
    <r>
      <rPr>
        <sz val="14"/>
        <rFont val="黑体"/>
        <charset val="134"/>
      </rPr>
      <t>玉米品种</t>
    </r>
  </si>
  <si>
    <r>
      <rPr>
        <sz val="14"/>
        <color rgb="FF000000"/>
        <rFont val="黑体"/>
        <charset val="134"/>
      </rPr>
      <t>种植面积（亩）</t>
    </r>
  </si>
  <si>
    <r>
      <rPr>
        <sz val="14"/>
        <rFont val="黑体"/>
        <charset val="134"/>
      </rPr>
      <t>亩穗数（株）</t>
    </r>
  </si>
  <si>
    <r>
      <rPr>
        <sz val="14"/>
        <rFont val="黑体"/>
        <charset val="134"/>
      </rPr>
      <t>穗粒数（粒）</t>
    </r>
  </si>
  <si>
    <r>
      <rPr>
        <sz val="14"/>
        <rFont val="黑体"/>
        <charset val="134"/>
      </rPr>
      <t>千粒重（克）</t>
    </r>
    <r>
      <rPr>
        <sz val="14"/>
        <rFont val="Times New Roman"/>
        <charset val="134"/>
      </rPr>
      <t xml:space="preserve">    </t>
    </r>
    <r>
      <rPr>
        <sz val="14"/>
        <rFont val="黑体"/>
        <charset val="134"/>
      </rPr>
      <t>（参考品种审定公告）</t>
    </r>
  </si>
  <si>
    <r>
      <rPr>
        <sz val="14"/>
        <rFont val="Times New Roman"/>
        <charset val="134"/>
      </rPr>
      <t>85</t>
    </r>
    <r>
      <rPr>
        <sz val="14"/>
        <rFont val="黑体"/>
        <charset val="134"/>
      </rPr>
      <t>折理论产量（公斤</t>
    </r>
    <r>
      <rPr>
        <sz val="14"/>
        <rFont val="Times New Roman"/>
        <charset val="134"/>
      </rPr>
      <t>/</t>
    </r>
    <r>
      <rPr>
        <sz val="14"/>
        <rFont val="黑体"/>
        <charset val="134"/>
      </rPr>
      <t>亩</t>
    </r>
  </si>
  <si>
    <r>
      <rPr>
        <sz val="14"/>
        <color theme="1"/>
        <rFont val="黑体"/>
        <charset val="134"/>
      </rPr>
      <t>备注</t>
    </r>
  </si>
  <si>
    <r>
      <rPr>
        <sz val="14"/>
        <color theme="1"/>
        <rFont val="黑体"/>
        <charset val="134"/>
      </rPr>
      <t>奖项</t>
    </r>
  </si>
  <si>
    <r>
      <rPr>
        <sz val="14"/>
        <color theme="1"/>
        <rFont val="黑体"/>
        <charset val="134"/>
      </rPr>
      <t>奖补金额</t>
    </r>
  </si>
  <si>
    <r>
      <rPr>
        <sz val="14"/>
        <color theme="1"/>
        <rFont val="黑体"/>
        <charset val="134"/>
      </rPr>
      <t>奖补资金</t>
    </r>
  </si>
  <si>
    <r>
      <rPr>
        <sz val="14"/>
        <rFont val="黑体"/>
        <charset val="134"/>
      </rPr>
      <t>小陈乡</t>
    </r>
  </si>
  <si>
    <r>
      <rPr>
        <sz val="14"/>
        <rFont val="黑体"/>
        <charset val="134"/>
      </rPr>
      <t>尉氏县臻之源家庭农场</t>
    </r>
  </si>
  <si>
    <r>
      <rPr>
        <sz val="14"/>
        <rFont val="黑体"/>
        <charset val="134"/>
      </rPr>
      <t>卢军民</t>
    </r>
  </si>
  <si>
    <r>
      <rPr>
        <sz val="14"/>
        <rFont val="黑体"/>
        <charset val="134"/>
      </rPr>
      <t>良玉</t>
    </r>
    <r>
      <rPr>
        <sz val="14"/>
        <rFont val="Times New Roman"/>
        <charset val="134"/>
      </rPr>
      <t>99</t>
    </r>
  </si>
  <si>
    <r>
      <rPr>
        <sz val="14"/>
        <rFont val="黑体"/>
        <charset val="134"/>
      </rPr>
      <t>玉米密植滴灌技术</t>
    </r>
  </si>
  <si>
    <r>
      <rPr>
        <sz val="14"/>
        <color theme="1"/>
        <rFont val="黑体"/>
        <charset val="134"/>
      </rPr>
      <t>一等奖</t>
    </r>
  </si>
  <si>
    <r>
      <rPr>
        <sz val="14"/>
        <color theme="1"/>
        <rFont val="黑体"/>
        <charset val="134"/>
      </rPr>
      <t>张市镇</t>
    </r>
  </si>
  <si>
    <r>
      <rPr>
        <sz val="14"/>
        <rFont val="黑体"/>
        <charset val="134"/>
      </rPr>
      <t>河南联丰种业有限公司</t>
    </r>
  </si>
  <si>
    <r>
      <rPr>
        <sz val="14"/>
        <rFont val="黑体"/>
        <charset val="134"/>
      </rPr>
      <t>刘丹丹</t>
    </r>
  </si>
  <si>
    <r>
      <rPr>
        <sz val="14"/>
        <rFont val="黑体"/>
        <charset val="134"/>
      </rPr>
      <t>康农玉</t>
    </r>
    <r>
      <rPr>
        <sz val="14"/>
        <rFont val="Times New Roman"/>
        <charset val="134"/>
      </rPr>
      <t>8009</t>
    </r>
  </si>
  <si>
    <r>
      <rPr>
        <sz val="14"/>
        <rFont val="黑体"/>
        <charset val="134"/>
      </rPr>
      <t>有滴灌设备</t>
    </r>
  </si>
  <si>
    <r>
      <rPr>
        <sz val="14"/>
        <rFont val="黑体"/>
        <charset val="134"/>
      </rPr>
      <t>尉氏县本源种植合作社</t>
    </r>
  </si>
  <si>
    <r>
      <rPr>
        <sz val="14"/>
        <rFont val="黑体"/>
        <charset val="134"/>
      </rPr>
      <t>靳治安</t>
    </r>
  </si>
  <si>
    <r>
      <rPr>
        <sz val="14"/>
        <rFont val="黑体"/>
        <charset val="134"/>
      </rPr>
      <t>秋乐</t>
    </r>
    <r>
      <rPr>
        <sz val="14"/>
        <rFont val="Times New Roman"/>
        <charset val="134"/>
      </rPr>
      <t>368</t>
    </r>
  </si>
  <si>
    <r>
      <rPr>
        <sz val="14"/>
        <rFont val="黑体"/>
        <charset val="134"/>
      </rPr>
      <t>尉氏县天惠家庭农场</t>
    </r>
  </si>
  <si>
    <r>
      <rPr>
        <sz val="14"/>
        <rFont val="黑体"/>
        <charset val="134"/>
      </rPr>
      <t>王二虎</t>
    </r>
  </si>
  <si>
    <r>
      <rPr>
        <sz val="14"/>
        <rFont val="黑体"/>
        <charset val="134"/>
      </rPr>
      <t>秋乐</t>
    </r>
    <r>
      <rPr>
        <sz val="14"/>
        <rFont val="Times New Roman"/>
        <charset val="134"/>
      </rPr>
      <t>999</t>
    </r>
  </si>
  <si>
    <r>
      <rPr>
        <sz val="14"/>
        <rFont val="黑体"/>
        <charset val="134"/>
      </rPr>
      <t>尉氏县畅加种植专业合作社</t>
    </r>
  </si>
  <si>
    <r>
      <rPr>
        <sz val="14"/>
        <rFont val="黑体"/>
        <charset val="134"/>
      </rPr>
      <t>陆爱东</t>
    </r>
  </si>
  <si>
    <r>
      <rPr>
        <sz val="14"/>
        <rFont val="黑体"/>
        <charset val="134"/>
      </rPr>
      <t>现代</t>
    </r>
    <r>
      <rPr>
        <sz val="14"/>
        <rFont val="Times New Roman"/>
        <charset val="134"/>
      </rPr>
      <t>959</t>
    </r>
  </si>
  <si>
    <r>
      <rPr>
        <sz val="14"/>
        <rFont val="黑体"/>
        <charset val="134"/>
      </rPr>
      <t>邢庄乡</t>
    </r>
  </si>
  <si>
    <r>
      <rPr>
        <sz val="14"/>
        <color theme="1"/>
        <rFont val="黑体"/>
        <charset val="134"/>
      </rPr>
      <t>尉氏县汇泽种植专业合作社</t>
    </r>
  </si>
  <si>
    <r>
      <rPr>
        <sz val="14"/>
        <rFont val="黑体"/>
        <charset val="134"/>
      </rPr>
      <t>赵俊峰</t>
    </r>
  </si>
  <si>
    <r>
      <rPr>
        <sz val="14"/>
        <rFont val="黑体"/>
        <charset val="134"/>
      </rPr>
      <t>登海</t>
    </r>
    <r>
      <rPr>
        <sz val="14"/>
        <rFont val="Times New Roman"/>
        <charset val="134"/>
      </rPr>
      <t>605</t>
    </r>
  </si>
  <si>
    <r>
      <rPr>
        <sz val="14"/>
        <color theme="1"/>
        <rFont val="黑体"/>
        <charset val="134"/>
      </rPr>
      <t>有滴灌带</t>
    </r>
  </si>
  <si>
    <r>
      <rPr>
        <sz val="14"/>
        <color theme="1"/>
        <rFont val="黑体"/>
        <charset val="134"/>
      </rPr>
      <t>水坡镇</t>
    </r>
  </si>
  <si>
    <r>
      <rPr>
        <sz val="14"/>
        <color theme="1"/>
        <rFont val="黑体"/>
        <charset val="134"/>
      </rPr>
      <t>尉氏县善中种植专业合作社</t>
    </r>
  </si>
  <si>
    <r>
      <rPr>
        <sz val="14"/>
        <color theme="1"/>
        <rFont val="黑体"/>
        <charset val="134"/>
      </rPr>
      <t>于善中</t>
    </r>
  </si>
  <si>
    <r>
      <rPr>
        <sz val="14"/>
        <rFont val="黑体"/>
        <charset val="134"/>
      </rPr>
      <t>联创</t>
    </r>
    <r>
      <rPr>
        <sz val="14"/>
        <rFont val="Times New Roman"/>
        <charset val="134"/>
      </rPr>
      <t>839</t>
    </r>
  </si>
  <si>
    <r>
      <rPr>
        <sz val="14"/>
        <color theme="1"/>
        <rFont val="黑体"/>
        <charset val="134"/>
      </rPr>
      <t>铺设滴灌带</t>
    </r>
  </si>
  <si>
    <r>
      <rPr>
        <sz val="14"/>
        <rFont val="黑体"/>
        <charset val="134"/>
      </rPr>
      <t>尉氏县树红种植专业合作社</t>
    </r>
  </si>
  <si>
    <r>
      <rPr>
        <sz val="14"/>
        <rFont val="黑体"/>
        <charset val="134"/>
      </rPr>
      <t>靳树红</t>
    </r>
  </si>
  <si>
    <r>
      <rPr>
        <sz val="14"/>
        <rFont val="黑体"/>
        <charset val="134"/>
      </rPr>
      <t>美抗</t>
    </r>
    <r>
      <rPr>
        <sz val="14"/>
        <rFont val="Times New Roman"/>
        <charset val="134"/>
      </rPr>
      <t>797</t>
    </r>
  </si>
  <si>
    <r>
      <rPr>
        <sz val="14"/>
        <rFont val="黑体"/>
        <charset val="134"/>
      </rPr>
      <t>永兴镇</t>
    </r>
  </si>
  <si>
    <r>
      <rPr>
        <sz val="14"/>
        <rFont val="黑体"/>
        <charset val="134"/>
      </rPr>
      <t>个体</t>
    </r>
  </si>
  <si>
    <r>
      <rPr>
        <sz val="14"/>
        <rFont val="黑体"/>
        <charset val="134"/>
      </rPr>
      <t>王占龙</t>
    </r>
  </si>
  <si>
    <r>
      <rPr>
        <sz val="14"/>
        <rFont val="黑体"/>
        <charset val="134"/>
      </rPr>
      <t>存玉</t>
    </r>
    <r>
      <rPr>
        <sz val="14"/>
        <rFont val="Times New Roman"/>
        <charset val="134"/>
      </rPr>
      <t>738</t>
    </r>
  </si>
  <si>
    <r>
      <rPr>
        <sz val="14"/>
        <rFont val="黑体"/>
        <charset val="134"/>
      </rPr>
      <t>大桥乡</t>
    </r>
  </si>
  <si>
    <r>
      <rPr>
        <sz val="14"/>
        <rFont val="黑体"/>
        <charset val="134"/>
      </rPr>
      <t>苏永臣家庭农场</t>
    </r>
  </si>
  <si>
    <r>
      <rPr>
        <sz val="14"/>
        <rFont val="黑体"/>
        <charset val="134"/>
      </rPr>
      <t>苏永臣</t>
    </r>
  </si>
  <si>
    <r>
      <rPr>
        <sz val="14"/>
        <color theme="1"/>
        <rFont val="黑体"/>
        <charset val="134"/>
      </rPr>
      <t>有滴灌设备</t>
    </r>
  </si>
  <si>
    <r>
      <rPr>
        <sz val="14"/>
        <rFont val="黑体"/>
        <charset val="134"/>
      </rPr>
      <t>尉氏县大丰收种植专业合作社</t>
    </r>
  </si>
  <si>
    <r>
      <rPr>
        <sz val="14"/>
        <rFont val="黑体"/>
        <charset val="134"/>
      </rPr>
      <t>马顺顺</t>
    </r>
  </si>
  <si>
    <r>
      <rPr>
        <sz val="14"/>
        <rFont val="黑体"/>
        <charset val="134"/>
      </rPr>
      <t>农大</t>
    </r>
    <r>
      <rPr>
        <sz val="14"/>
        <rFont val="Times New Roman"/>
        <charset val="134"/>
      </rPr>
      <t>372</t>
    </r>
  </si>
  <si>
    <r>
      <rPr>
        <sz val="14"/>
        <rFont val="黑体"/>
        <charset val="134"/>
      </rPr>
      <t>思农种植专业合作社</t>
    </r>
  </si>
  <si>
    <r>
      <rPr>
        <sz val="14"/>
        <rFont val="黑体"/>
        <charset val="134"/>
      </rPr>
      <t>王威</t>
    </r>
  </si>
  <si>
    <r>
      <rPr>
        <sz val="14"/>
        <rFont val="黑体"/>
        <charset val="134"/>
      </rPr>
      <t>裕丰</t>
    </r>
    <r>
      <rPr>
        <sz val="14"/>
        <rFont val="Times New Roman"/>
        <charset val="134"/>
      </rPr>
      <t>303</t>
    </r>
  </si>
  <si>
    <r>
      <rPr>
        <sz val="14"/>
        <rFont val="黑体"/>
        <charset val="134"/>
      </rPr>
      <t>尉氏县恩泽种植合作社</t>
    </r>
  </si>
  <si>
    <r>
      <rPr>
        <sz val="14"/>
        <rFont val="黑体"/>
        <charset val="134"/>
      </rPr>
      <t>付书香</t>
    </r>
  </si>
  <si>
    <r>
      <rPr>
        <sz val="14"/>
        <color theme="1"/>
        <rFont val="黑体"/>
        <charset val="134"/>
      </rPr>
      <t>十八里镇</t>
    </r>
  </si>
  <si>
    <r>
      <rPr>
        <sz val="14"/>
        <rFont val="黑体"/>
        <charset val="134"/>
      </rPr>
      <t>孟爱勤</t>
    </r>
  </si>
  <si>
    <r>
      <rPr>
        <sz val="14"/>
        <rFont val="黑体"/>
        <charset val="134"/>
      </rPr>
      <t>锦绣</t>
    </r>
    <r>
      <rPr>
        <sz val="14"/>
        <rFont val="Times New Roman"/>
        <charset val="134"/>
      </rPr>
      <t>26</t>
    </r>
  </si>
  <si>
    <r>
      <rPr>
        <sz val="14"/>
        <rFont val="黑体"/>
        <charset val="134"/>
      </rPr>
      <t>乔书强</t>
    </r>
  </si>
  <si>
    <r>
      <rPr>
        <sz val="14"/>
        <rFont val="黑体"/>
        <charset val="134"/>
      </rPr>
      <t>南曹乡</t>
    </r>
  </si>
  <si>
    <r>
      <rPr>
        <sz val="14"/>
        <rFont val="黑体"/>
        <charset val="134"/>
      </rPr>
      <t>四花种植专业合作社</t>
    </r>
  </si>
  <si>
    <r>
      <rPr>
        <sz val="14"/>
        <rFont val="黑体"/>
        <charset val="134"/>
      </rPr>
      <t>梁根昌</t>
    </r>
  </si>
  <si>
    <r>
      <rPr>
        <sz val="14"/>
        <rFont val="黑体"/>
        <charset val="134"/>
      </rPr>
      <t>黄金粮</t>
    </r>
  </si>
  <si>
    <r>
      <rPr>
        <sz val="14"/>
        <rFont val="黑体"/>
        <charset val="134"/>
      </rPr>
      <t>海坡种植专业合作社</t>
    </r>
  </si>
  <si>
    <r>
      <rPr>
        <sz val="14"/>
        <rFont val="黑体"/>
        <charset val="134"/>
      </rPr>
      <t>戚海坡</t>
    </r>
  </si>
  <si>
    <r>
      <rPr>
        <sz val="14"/>
        <rFont val="黑体"/>
        <charset val="134"/>
      </rPr>
      <t>尉氏县富景种植专业合作社</t>
    </r>
  </si>
  <si>
    <r>
      <rPr>
        <sz val="14"/>
        <rFont val="黑体"/>
        <charset val="134"/>
      </rPr>
      <t>任柏松</t>
    </r>
  </si>
  <si>
    <r>
      <rPr>
        <sz val="14"/>
        <rFont val="黑体"/>
        <charset val="134"/>
      </rPr>
      <t>太玉</t>
    </r>
    <r>
      <rPr>
        <sz val="14"/>
        <rFont val="Times New Roman"/>
        <charset val="134"/>
      </rPr>
      <t>339</t>
    </r>
  </si>
  <si>
    <r>
      <rPr>
        <sz val="14"/>
        <rFont val="黑体"/>
        <charset val="134"/>
      </rPr>
      <t>尉氏县鹏举种植家庭农场</t>
    </r>
  </si>
  <si>
    <r>
      <rPr>
        <sz val="14"/>
        <rFont val="黑体"/>
        <charset val="134"/>
      </rPr>
      <t>赵鹏举</t>
    </r>
  </si>
  <si>
    <r>
      <rPr>
        <sz val="14"/>
        <color theme="1"/>
        <rFont val="黑体"/>
        <charset val="134"/>
      </rPr>
      <t>徐新庄种地大户</t>
    </r>
  </si>
  <si>
    <r>
      <rPr>
        <sz val="14"/>
        <color theme="1"/>
        <rFont val="黑体"/>
        <charset val="134"/>
      </rPr>
      <t>徐新庄</t>
    </r>
  </si>
  <si>
    <r>
      <rPr>
        <sz val="14"/>
        <color theme="1"/>
        <rFont val="黑体"/>
        <charset val="134"/>
      </rPr>
      <t>黄金粮</t>
    </r>
    <r>
      <rPr>
        <sz val="14"/>
        <color theme="1"/>
        <rFont val="Times New Roman"/>
        <charset val="134"/>
      </rPr>
      <t>MY37</t>
    </r>
  </si>
  <si>
    <r>
      <rPr>
        <sz val="14"/>
        <rFont val="黑体"/>
        <charset val="134"/>
      </rPr>
      <t>尉氏县易耘农业发展有限公司</t>
    </r>
  </si>
  <si>
    <r>
      <rPr>
        <sz val="14"/>
        <rFont val="黑体"/>
        <charset val="134"/>
      </rPr>
      <t>范瑞仙</t>
    </r>
  </si>
  <si>
    <r>
      <rPr>
        <sz val="14"/>
        <rFont val="黑体"/>
        <charset val="134"/>
      </rPr>
      <t>石香菊</t>
    </r>
  </si>
  <si>
    <r>
      <rPr>
        <sz val="14"/>
        <rFont val="黑体"/>
        <charset val="134"/>
      </rPr>
      <t>农大</t>
    </r>
    <r>
      <rPr>
        <sz val="14"/>
        <rFont val="Times New Roman"/>
        <charset val="134"/>
      </rPr>
      <t>778</t>
    </r>
  </si>
  <si>
    <r>
      <rPr>
        <sz val="14"/>
        <rFont val="黑体"/>
        <charset val="134"/>
      </rPr>
      <t>种粮大户五组翟孝顺</t>
    </r>
  </si>
  <si>
    <r>
      <rPr>
        <sz val="14"/>
        <rFont val="黑体"/>
        <charset val="134"/>
      </rPr>
      <t>翟孝顺</t>
    </r>
  </si>
  <si>
    <r>
      <rPr>
        <sz val="14"/>
        <rFont val="黑体"/>
        <charset val="134"/>
      </rPr>
      <t>登海</t>
    </r>
    <r>
      <rPr>
        <sz val="14"/>
        <rFont val="Times New Roman"/>
        <charset val="134"/>
      </rPr>
      <t>1717</t>
    </r>
  </si>
  <si>
    <r>
      <rPr>
        <sz val="14"/>
        <rFont val="黑体"/>
        <charset val="134"/>
      </rPr>
      <t>尉氏县孝江家庭农场</t>
    </r>
  </si>
  <si>
    <r>
      <rPr>
        <sz val="14"/>
        <rFont val="黑体"/>
        <charset val="134"/>
      </rPr>
      <t>翟孝江</t>
    </r>
  </si>
  <si>
    <r>
      <rPr>
        <sz val="14"/>
        <rFont val="黑体"/>
        <charset val="134"/>
      </rPr>
      <t>尉氏县耕丰种植家庭农场</t>
    </r>
  </si>
  <si>
    <r>
      <rPr>
        <sz val="14"/>
        <rFont val="黑体"/>
        <charset val="134"/>
      </rPr>
      <t>徐亚通</t>
    </r>
  </si>
  <si>
    <r>
      <rPr>
        <sz val="14"/>
        <rFont val="黑体"/>
        <charset val="134"/>
      </rPr>
      <t>黄金粮</t>
    </r>
    <r>
      <rPr>
        <sz val="14"/>
        <rFont val="Times New Roman"/>
        <charset val="134"/>
      </rPr>
      <t>MY73</t>
    </r>
  </si>
  <si>
    <r>
      <rPr>
        <sz val="14"/>
        <rFont val="黑体"/>
        <charset val="134"/>
      </rPr>
      <t>尉氏县福之祥家庭农场</t>
    </r>
  </si>
  <si>
    <r>
      <rPr>
        <sz val="14"/>
        <rFont val="黑体"/>
        <charset val="134"/>
      </rPr>
      <t>于选民</t>
    </r>
  </si>
  <si>
    <r>
      <rPr>
        <sz val="14"/>
        <rFont val="黑体"/>
        <charset val="134"/>
      </rPr>
      <t>濮丹</t>
    </r>
    <r>
      <rPr>
        <sz val="14"/>
        <rFont val="Times New Roman"/>
        <charset val="134"/>
      </rPr>
      <t>12</t>
    </r>
  </si>
  <si>
    <r>
      <rPr>
        <sz val="14"/>
        <rFont val="黑体"/>
        <charset val="134"/>
      </rPr>
      <t>嘉友种植农民专业合作社</t>
    </r>
  </si>
  <si>
    <r>
      <rPr>
        <sz val="14"/>
        <rFont val="黑体"/>
        <charset val="134"/>
      </rPr>
      <t>杨永利</t>
    </r>
  </si>
  <si>
    <r>
      <rPr>
        <sz val="14"/>
        <rFont val="黑体"/>
        <charset val="134"/>
      </rPr>
      <t>尉氏县中会宏兴种植专业合作社</t>
    </r>
  </si>
  <si>
    <r>
      <rPr>
        <sz val="14"/>
        <rFont val="黑体"/>
        <charset val="134"/>
      </rPr>
      <t>杨慧娟</t>
    </r>
  </si>
  <si>
    <r>
      <rPr>
        <sz val="14"/>
        <rFont val="黑体"/>
        <charset val="134"/>
      </rPr>
      <t>金桥</t>
    </r>
    <r>
      <rPr>
        <sz val="14"/>
        <rFont val="Times New Roman"/>
        <charset val="134"/>
      </rPr>
      <t>8</t>
    </r>
    <r>
      <rPr>
        <sz val="14"/>
        <rFont val="黑体"/>
        <charset val="134"/>
      </rPr>
      <t>号</t>
    </r>
  </si>
  <si>
    <r>
      <rPr>
        <sz val="14"/>
        <rFont val="黑体"/>
        <charset val="134"/>
      </rPr>
      <t>杨国军</t>
    </r>
  </si>
  <si>
    <r>
      <rPr>
        <sz val="14"/>
        <rFont val="黑体"/>
        <charset val="134"/>
      </rPr>
      <t>生达种植专业合作社</t>
    </r>
  </si>
  <si>
    <r>
      <rPr>
        <sz val="14"/>
        <rFont val="黑体"/>
        <charset val="134"/>
      </rPr>
      <t>付民生</t>
    </r>
  </si>
  <si>
    <r>
      <rPr>
        <sz val="14"/>
        <rFont val="黑体"/>
        <charset val="134"/>
      </rPr>
      <t>先达</t>
    </r>
    <r>
      <rPr>
        <sz val="14"/>
        <rFont val="Times New Roman"/>
        <charset val="134"/>
      </rPr>
      <t>6111</t>
    </r>
  </si>
  <si>
    <r>
      <rPr>
        <sz val="14"/>
        <rFont val="黑体"/>
        <charset val="134"/>
      </rPr>
      <t>尉氏县省劲种植专业合作社</t>
    </r>
  </si>
  <si>
    <r>
      <rPr>
        <sz val="14"/>
        <rFont val="黑体"/>
        <charset val="134"/>
      </rPr>
      <t>王肖博</t>
    </r>
  </si>
  <si>
    <r>
      <rPr>
        <sz val="14"/>
        <rFont val="黑体"/>
        <charset val="134"/>
      </rPr>
      <t>尉氏县中会家庭农场</t>
    </r>
  </si>
  <si>
    <r>
      <rPr>
        <sz val="14"/>
        <rFont val="黑体"/>
        <charset val="134"/>
      </rPr>
      <t>翟中会</t>
    </r>
  </si>
  <si>
    <r>
      <rPr>
        <sz val="14"/>
        <rFont val="黑体"/>
        <charset val="134"/>
      </rPr>
      <t>迪卡</t>
    </r>
  </si>
  <si>
    <r>
      <rPr>
        <sz val="14"/>
        <rFont val="黑体"/>
        <charset val="134"/>
      </rPr>
      <t>尉氏县书缘种植专业合作社</t>
    </r>
  </si>
  <si>
    <r>
      <rPr>
        <sz val="14"/>
        <rFont val="黑体"/>
        <charset val="134"/>
      </rPr>
      <t>王书彦</t>
    </r>
  </si>
  <si>
    <r>
      <rPr>
        <sz val="14"/>
        <rFont val="黑体"/>
        <charset val="134"/>
      </rPr>
      <t>黄金粮</t>
    </r>
    <r>
      <rPr>
        <sz val="14"/>
        <rFont val="Times New Roman"/>
        <charset val="134"/>
      </rPr>
      <t>my73</t>
    </r>
  </si>
  <si>
    <r>
      <rPr>
        <sz val="14"/>
        <rFont val="黑体"/>
        <charset val="134"/>
      </rPr>
      <t>韩小兵</t>
    </r>
  </si>
  <si>
    <r>
      <rPr>
        <sz val="14"/>
        <rFont val="黑体"/>
        <charset val="134"/>
      </rPr>
      <t>清色家庭农场</t>
    </r>
  </si>
  <si>
    <r>
      <rPr>
        <sz val="14"/>
        <rFont val="黑体"/>
        <charset val="134"/>
      </rPr>
      <t>张会现</t>
    </r>
  </si>
  <si>
    <r>
      <rPr>
        <sz val="14"/>
        <color theme="1"/>
        <rFont val="黑体"/>
        <charset val="134"/>
      </rPr>
      <t>朱曲镇</t>
    </r>
  </si>
  <si>
    <r>
      <rPr>
        <sz val="14"/>
        <rFont val="黑体"/>
        <charset val="134"/>
      </rPr>
      <t>尉氏现红耀种植专业合作社</t>
    </r>
  </si>
  <si>
    <r>
      <rPr>
        <sz val="14"/>
        <rFont val="黑体"/>
        <charset val="134"/>
      </rPr>
      <t>罗红耀</t>
    </r>
  </si>
  <si>
    <r>
      <rPr>
        <sz val="14"/>
        <rFont val="黑体"/>
        <charset val="134"/>
      </rPr>
      <t>东单</t>
    </r>
    <r>
      <rPr>
        <sz val="14"/>
        <rFont val="Times New Roman"/>
        <charset val="134"/>
      </rPr>
      <t>1331</t>
    </r>
  </si>
  <si>
    <r>
      <rPr>
        <sz val="14"/>
        <color theme="1"/>
        <rFont val="黑体"/>
        <charset val="134"/>
      </rPr>
      <t>滴灌</t>
    </r>
  </si>
  <si>
    <r>
      <rPr>
        <sz val="14"/>
        <rFont val="黑体"/>
        <charset val="134"/>
      </rPr>
      <t>尉氏县新富产种植家庭农场</t>
    </r>
  </si>
  <si>
    <r>
      <rPr>
        <sz val="14"/>
        <rFont val="黑体"/>
        <charset val="134"/>
      </rPr>
      <t>蒋客</t>
    </r>
  </si>
  <si>
    <r>
      <rPr>
        <sz val="14"/>
        <rFont val="黑体"/>
        <charset val="134"/>
      </rPr>
      <t>登海仙玉</t>
    </r>
    <r>
      <rPr>
        <sz val="14"/>
        <rFont val="Times New Roman"/>
        <charset val="134"/>
      </rPr>
      <t>1466</t>
    </r>
  </si>
  <si>
    <r>
      <rPr>
        <sz val="14"/>
        <rFont val="黑体"/>
        <charset val="134"/>
      </rPr>
      <t>尉氏县禾谷种植专业合作社</t>
    </r>
  </si>
  <si>
    <r>
      <rPr>
        <sz val="14"/>
        <rFont val="黑体"/>
        <charset val="134"/>
      </rPr>
      <t>孙云飞</t>
    </r>
  </si>
  <si>
    <r>
      <rPr>
        <sz val="14"/>
        <rFont val="黑体"/>
        <charset val="134"/>
      </rPr>
      <t>华农</t>
    </r>
    <r>
      <rPr>
        <sz val="14"/>
        <rFont val="Times New Roman"/>
        <charset val="134"/>
      </rPr>
      <t>658</t>
    </r>
  </si>
  <si>
    <r>
      <rPr>
        <sz val="14"/>
        <rFont val="黑体"/>
        <charset val="134"/>
      </rPr>
      <t>尉氏县瑞林种植专业合作社</t>
    </r>
  </si>
  <si>
    <r>
      <rPr>
        <sz val="14"/>
        <rFont val="黑体"/>
        <charset val="134"/>
      </rPr>
      <t>苏瑞林</t>
    </r>
  </si>
  <si>
    <r>
      <rPr>
        <sz val="14"/>
        <rFont val="黑体"/>
        <charset val="134"/>
      </rPr>
      <t>技丰</t>
    </r>
    <r>
      <rPr>
        <sz val="14"/>
        <rFont val="Times New Roman"/>
        <charset val="134"/>
      </rPr>
      <t>336</t>
    </r>
  </si>
  <si>
    <r>
      <rPr>
        <sz val="14"/>
        <rFont val="黑体"/>
        <charset val="134"/>
      </rPr>
      <t>尉氏县付卫亚种植专业合作社</t>
    </r>
  </si>
  <si>
    <r>
      <rPr>
        <sz val="14"/>
        <rFont val="黑体"/>
        <charset val="134"/>
      </rPr>
      <t>付卫亚</t>
    </r>
  </si>
  <si>
    <r>
      <rPr>
        <sz val="14"/>
        <rFont val="黑体"/>
        <charset val="134"/>
      </rPr>
      <t>尉氏县莱顺种植家庭农场</t>
    </r>
  </si>
  <si>
    <r>
      <rPr>
        <sz val="14"/>
        <rFont val="黑体"/>
        <charset val="134"/>
      </rPr>
      <t>吴更臣</t>
    </r>
  </si>
  <si>
    <r>
      <rPr>
        <sz val="14"/>
        <rFont val="黑体"/>
        <charset val="134"/>
      </rPr>
      <t>尉氏县润福农牧场</t>
    </r>
  </si>
  <si>
    <r>
      <rPr>
        <sz val="14"/>
        <rFont val="黑体"/>
        <charset val="134"/>
      </rPr>
      <t>申彦涛</t>
    </r>
  </si>
  <si>
    <r>
      <rPr>
        <sz val="14"/>
        <rFont val="黑体"/>
        <charset val="134"/>
      </rPr>
      <t>种粮大户一组翟志民</t>
    </r>
  </si>
  <si>
    <r>
      <rPr>
        <sz val="14"/>
        <rFont val="黑体"/>
        <charset val="134"/>
      </rPr>
      <t>翟志民</t>
    </r>
  </si>
  <si>
    <r>
      <rPr>
        <sz val="14"/>
        <rFont val="黑体"/>
        <charset val="134"/>
      </rPr>
      <t>路建设</t>
    </r>
  </si>
  <si>
    <r>
      <rPr>
        <sz val="14"/>
        <rFont val="黑体"/>
        <charset val="134"/>
      </rPr>
      <t>齐玉</t>
    </r>
    <r>
      <rPr>
        <sz val="14"/>
        <rFont val="Times New Roman"/>
        <charset val="134"/>
      </rPr>
      <t>279</t>
    </r>
  </si>
  <si>
    <r>
      <rPr>
        <sz val="14"/>
        <rFont val="黑体"/>
        <charset val="134"/>
      </rPr>
      <t>种粮大户三组翟红安</t>
    </r>
  </si>
  <si>
    <r>
      <rPr>
        <sz val="14"/>
        <rFont val="黑体"/>
        <charset val="134"/>
      </rPr>
      <t>翟红安</t>
    </r>
  </si>
  <si>
    <r>
      <rPr>
        <sz val="14"/>
        <rFont val="黑体"/>
        <charset val="134"/>
      </rPr>
      <t>尉氏县民慧种植合作社</t>
    </r>
  </si>
  <si>
    <r>
      <rPr>
        <sz val="14"/>
        <rFont val="黑体"/>
        <charset val="134"/>
      </rPr>
      <t>张分</t>
    </r>
  </si>
  <si>
    <r>
      <rPr>
        <sz val="14"/>
        <rFont val="黑体"/>
        <charset val="134"/>
      </rPr>
      <t>航耀家庭农场</t>
    </r>
  </si>
  <si>
    <r>
      <rPr>
        <sz val="14"/>
        <rFont val="黑体"/>
        <charset val="134"/>
      </rPr>
      <t>李翠芳</t>
    </r>
  </si>
  <si>
    <r>
      <rPr>
        <sz val="14"/>
        <rFont val="黑体"/>
        <charset val="134"/>
      </rPr>
      <t>王根旺</t>
    </r>
  </si>
  <si>
    <r>
      <rPr>
        <sz val="14"/>
        <rFont val="黑体"/>
        <charset val="134"/>
      </rPr>
      <t>尉氏县福旺家庭农场</t>
    </r>
  </si>
  <si>
    <r>
      <rPr>
        <sz val="14"/>
        <rFont val="黑体"/>
        <charset val="134"/>
      </rPr>
      <t>吴建峰</t>
    </r>
  </si>
  <si>
    <r>
      <rPr>
        <sz val="14"/>
        <rFont val="黑体"/>
        <charset val="134"/>
      </rPr>
      <t>尉氏县孝伟种植专业合作社</t>
    </r>
  </si>
  <si>
    <r>
      <rPr>
        <sz val="14"/>
        <rFont val="黑体"/>
        <charset val="134"/>
      </rPr>
      <t>谷孝伟</t>
    </r>
  </si>
  <si>
    <r>
      <rPr>
        <sz val="14"/>
        <rFont val="黑体"/>
        <charset val="134"/>
      </rPr>
      <t>张粉丽</t>
    </r>
  </si>
  <si>
    <r>
      <rPr>
        <sz val="14"/>
        <rFont val="黑体"/>
        <charset val="134"/>
      </rPr>
      <t>中科玉</t>
    </r>
    <r>
      <rPr>
        <sz val="14"/>
        <rFont val="Times New Roman"/>
        <charset val="134"/>
      </rPr>
      <t>505</t>
    </r>
  </si>
  <si>
    <r>
      <rPr>
        <sz val="14"/>
        <rFont val="黑体"/>
        <charset val="134"/>
      </rPr>
      <t>尉氏县贾卫民种植专业合作社</t>
    </r>
  </si>
  <si>
    <r>
      <rPr>
        <sz val="14"/>
        <rFont val="黑体"/>
        <charset val="134"/>
      </rPr>
      <t>贾伟民</t>
    </r>
  </si>
  <si>
    <r>
      <rPr>
        <sz val="14"/>
        <rFont val="黑体"/>
        <charset val="134"/>
      </rPr>
      <t>种粮大户</t>
    </r>
  </si>
  <si>
    <r>
      <rPr>
        <sz val="14"/>
        <rFont val="黑体"/>
        <charset val="134"/>
      </rPr>
      <t>刘铁成</t>
    </r>
  </si>
  <si>
    <r>
      <rPr>
        <sz val="14"/>
        <rFont val="黑体"/>
        <charset val="134"/>
      </rPr>
      <t>旺鸣种植专业合作社</t>
    </r>
  </si>
  <si>
    <r>
      <rPr>
        <sz val="14"/>
        <rFont val="黑体"/>
        <charset val="134"/>
      </rPr>
      <t>董丽</t>
    </r>
  </si>
  <si>
    <r>
      <rPr>
        <sz val="14"/>
        <rFont val="黑体"/>
        <charset val="134"/>
      </rPr>
      <t>张彦涛</t>
    </r>
  </si>
  <si>
    <r>
      <rPr>
        <sz val="14"/>
        <rFont val="黑体"/>
        <charset val="134"/>
      </rPr>
      <t>丰大</t>
    </r>
    <r>
      <rPr>
        <sz val="14"/>
        <rFont val="Times New Roman"/>
        <charset val="134"/>
      </rPr>
      <t>611</t>
    </r>
  </si>
  <si>
    <r>
      <rPr>
        <sz val="14"/>
        <rFont val="黑体"/>
        <charset val="134"/>
      </rPr>
      <t>张建军</t>
    </r>
  </si>
  <si>
    <r>
      <rPr>
        <sz val="14"/>
        <rFont val="黑体"/>
        <charset val="134"/>
      </rPr>
      <t>于军旗</t>
    </r>
  </si>
  <si>
    <r>
      <rPr>
        <sz val="14"/>
        <rFont val="黑体"/>
        <charset val="134"/>
      </rPr>
      <t>赵卫占</t>
    </r>
  </si>
  <si>
    <r>
      <rPr>
        <sz val="14"/>
        <rFont val="黑体"/>
        <charset val="134"/>
      </rPr>
      <t>尉氏县荣聚家庭农场</t>
    </r>
  </si>
  <si>
    <r>
      <rPr>
        <sz val="14"/>
        <rFont val="黑体"/>
        <charset val="134"/>
      </rPr>
      <t>翟兰花</t>
    </r>
  </si>
  <si>
    <r>
      <rPr>
        <sz val="14"/>
        <rFont val="黑体"/>
        <charset val="134"/>
      </rPr>
      <t>王中兴</t>
    </r>
  </si>
  <si>
    <r>
      <rPr>
        <sz val="14"/>
        <rFont val="黑体"/>
        <charset val="134"/>
      </rPr>
      <t>明天</t>
    </r>
    <r>
      <rPr>
        <sz val="14"/>
        <rFont val="Times New Roman"/>
        <charset val="134"/>
      </rPr>
      <t>695</t>
    </r>
  </si>
  <si>
    <r>
      <rPr>
        <sz val="14"/>
        <rFont val="黑体"/>
        <charset val="134"/>
      </rPr>
      <t>尉氏县根怀家庭农场</t>
    </r>
  </si>
  <si>
    <r>
      <rPr>
        <sz val="14"/>
        <rFont val="黑体"/>
        <charset val="134"/>
      </rPr>
      <t>张根怀</t>
    </r>
  </si>
  <si>
    <r>
      <rPr>
        <sz val="14"/>
        <rFont val="黑体"/>
        <charset val="134"/>
      </rPr>
      <t>尉氏县农梦种植专业合作社</t>
    </r>
  </si>
  <si>
    <r>
      <rPr>
        <sz val="14"/>
        <rFont val="黑体"/>
        <charset val="134"/>
      </rPr>
      <t>许庆林</t>
    </r>
  </si>
  <si>
    <r>
      <rPr>
        <sz val="14"/>
        <rFont val="黑体"/>
        <charset val="134"/>
      </rPr>
      <t>尉氏县瑞盛家庭农场</t>
    </r>
    <r>
      <rPr>
        <sz val="14"/>
        <rFont val="Times New Roman"/>
        <charset val="134"/>
      </rPr>
      <t xml:space="preserve"> </t>
    </r>
  </si>
  <si>
    <r>
      <rPr>
        <sz val="14"/>
        <rFont val="黑体"/>
        <charset val="134"/>
      </rPr>
      <t>苏双</t>
    </r>
  </si>
  <si>
    <r>
      <rPr>
        <sz val="14"/>
        <rFont val="黑体"/>
        <charset val="134"/>
      </rPr>
      <t>迪卡</t>
    </r>
    <r>
      <rPr>
        <sz val="14"/>
        <rFont val="Times New Roman"/>
        <charset val="134"/>
      </rPr>
      <t>1210</t>
    </r>
  </si>
  <si>
    <r>
      <rPr>
        <sz val="14"/>
        <rFont val="黑体"/>
        <charset val="134"/>
      </rPr>
      <t>新意家庭农场</t>
    </r>
  </si>
  <si>
    <r>
      <rPr>
        <sz val="14"/>
        <rFont val="黑体"/>
        <charset val="134"/>
      </rPr>
      <t>郭艳敏</t>
    </r>
  </si>
  <si>
    <r>
      <rPr>
        <sz val="14"/>
        <rFont val="黑体"/>
        <charset val="134"/>
      </rPr>
      <t>亿丰种植专业合作社</t>
    </r>
  </si>
  <si>
    <r>
      <rPr>
        <sz val="14"/>
        <rFont val="黑体"/>
        <charset val="134"/>
      </rPr>
      <t>孙彩凤</t>
    </r>
  </si>
  <si>
    <r>
      <rPr>
        <sz val="14"/>
        <rFont val="黑体"/>
        <charset val="134"/>
      </rPr>
      <t>登科</t>
    </r>
    <r>
      <rPr>
        <sz val="14"/>
        <rFont val="Times New Roman"/>
        <charset val="134"/>
      </rPr>
      <t>782</t>
    </r>
  </si>
  <si>
    <r>
      <rPr>
        <sz val="14"/>
        <rFont val="黑体"/>
        <charset val="134"/>
      </rPr>
      <t>于建峰</t>
    </r>
  </si>
  <si>
    <r>
      <rPr>
        <sz val="14"/>
        <rFont val="黑体"/>
        <charset val="134"/>
      </rPr>
      <t>筌科</t>
    </r>
    <r>
      <rPr>
        <sz val="14"/>
        <rFont val="Times New Roman"/>
        <charset val="134"/>
      </rPr>
      <t>782</t>
    </r>
  </si>
  <si>
    <r>
      <rPr>
        <sz val="14"/>
        <rFont val="黑体"/>
        <charset val="134"/>
      </rPr>
      <t>郭红军</t>
    </r>
  </si>
  <si>
    <r>
      <rPr>
        <sz val="14"/>
        <rFont val="黑体"/>
        <charset val="134"/>
      </rPr>
      <t>种植大户</t>
    </r>
  </si>
  <si>
    <r>
      <rPr>
        <sz val="14"/>
        <rFont val="黑体"/>
        <charset val="134"/>
      </rPr>
      <t>蒋龙</t>
    </r>
  </si>
  <si>
    <r>
      <rPr>
        <sz val="14"/>
        <rFont val="黑体"/>
        <charset val="134"/>
      </rPr>
      <t>尉氏县清友农牧场</t>
    </r>
  </si>
  <si>
    <r>
      <rPr>
        <sz val="14"/>
        <rFont val="黑体"/>
        <charset val="134"/>
      </rPr>
      <t>蔡清友</t>
    </r>
  </si>
  <si>
    <r>
      <rPr>
        <sz val="14"/>
        <rFont val="黑体"/>
        <charset val="134"/>
      </rPr>
      <t>尉氏县百益种植家庭农场</t>
    </r>
  </si>
  <si>
    <r>
      <rPr>
        <sz val="14"/>
        <rFont val="黑体"/>
        <charset val="134"/>
      </rPr>
      <t>王艳琴</t>
    </r>
  </si>
  <si>
    <r>
      <rPr>
        <sz val="14"/>
        <rFont val="黑体"/>
        <charset val="134"/>
      </rPr>
      <t>尉氏县根庄种植专业合作社</t>
    </r>
  </si>
  <si>
    <r>
      <rPr>
        <sz val="14"/>
        <rFont val="黑体"/>
        <charset val="134"/>
      </rPr>
      <t>苏根庄</t>
    </r>
  </si>
  <si>
    <r>
      <rPr>
        <sz val="14"/>
        <rFont val="黑体"/>
        <charset val="134"/>
      </rPr>
      <t>王付振</t>
    </r>
  </si>
  <si>
    <r>
      <rPr>
        <sz val="14"/>
        <color theme="1"/>
        <rFont val="黑体"/>
        <charset val="134"/>
      </rPr>
      <t>二等奖</t>
    </r>
  </si>
  <si>
    <r>
      <rPr>
        <sz val="14"/>
        <rFont val="黑体"/>
        <charset val="134"/>
      </rPr>
      <t>李新意</t>
    </r>
  </si>
  <si>
    <r>
      <rPr>
        <sz val="14"/>
        <rFont val="黑体"/>
        <charset val="134"/>
      </rPr>
      <t>尉氏县润丰家庭农场</t>
    </r>
  </si>
  <si>
    <r>
      <rPr>
        <sz val="14"/>
        <rFont val="黑体"/>
        <charset val="134"/>
      </rPr>
      <t>葛晓红</t>
    </r>
  </si>
  <si>
    <r>
      <rPr>
        <sz val="14"/>
        <rFont val="黑体"/>
        <charset val="134"/>
      </rPr>
      <t>松涛种植家庭农场</t>
    </r>
  </si>
  <si>
    <r>
      <rPr>
        <sz val="14"/>
        <rFont val="黑体"/>
        <charset val="134"/>
      </rPr>
      <t>史富凯</t>
    </r>
  </si>
  <si>
    <r>
      <rPr>
        <sz val="14"/>
        <rFont val="黑体"/>
        <charset val="134"/>
      </rPr>
      <t>波玉</t>
    </r>
    <r>
      <rPr>
        <sz val="14"/>
        <rFont val="Times New Roman"/>
        <charset val="134"/>
      </rPr>
      <t>3</t>
    </r>
  </si>
  <si>
    <r>
      <rPr>
        <sz val="14"/>
        <rFont val="黑体"/>
        <charset val="134"/>
      </rPr>
      <t>汇丰家庭农场</t>
    </r>
  </si>
  <si>
    <r>
      <rPr>
        <sz val="14"/>
        <rFont val="黑体"/>
        <charset val="134"/>
      </rPr>
      <t>孙国防</t>
    </r>
  </si>
  <si>
    <r>
      <rPr>
        <sz val="14"/>
        <rFont val="黑体"/>
        <charset val="134"/>
      </rPr>
      <t>雅玉</t>
    </r>
    <r>
      <rPr>
        <sz val="14"/>
        <rFont val="Times New Roman"/>
        <charset val="134"/>
      </rPr>
      <t>316</t>
    </r>
  </si>
  <si>
    <r>
      <rPr>
        <sz val="14"/>
        <rFont val="黑体"/>
        <charset val="134"/>
      </rPr>
      <t>厚德种植专业合作社</t>
    </r>
  </si>
  <si>
    <r>
      <rPr>
        <sz val="14"/>
        <rFont val="黑体"/>
        <charset val="134"/>
      </rPr>
      <t>王书连</t>
    </r>
  </si>
  <si>
    <r>
      <rPr>
        <sz val="14"/>
        <rFont val="黑体"/>
        <charset val="134"/>
      </rPr>
      <t>尉氏县孝阳种植专业合作社</t>
    </r>
  </si>
  <si>
    <r>
      <rPr>
        <sz val="14"/>
        <rFont val="黑体"/>
        <charset val="134"/>
      </rPr>
      <t>翟红杰</t>
    </r>
  </si>
  <si>
    <r>
      <rPr>
        <sz val="14"/>
        <rFont val="黑体"/>
        <charset val="134"/>
      </rPr>
      <t>尉氏县小陈建民种植家庭农场</t>
    </r>
  </si>
  <si>
    <r>
      <rPr>
        <sz val="14"/>
        <rFont val="黑体"/>
        <charset val="134"/>
      </rPr>
      <t>张志英</t>
    </r>
  </si>
  <si>
    <r>
      <rPr>
        <sz val="14"/>
        <rFont val="黑体"/>
        <charset val="134"/>
      </rPr>
      <t>尉氏县赢利种植专业合作社</t>
    </r>
  </si>
  <si>
    <r>
      <rPr>
        <sz val="14"/>
        <rFont val="黑体"/>
        <charset val="134"/>
      </rPr>
      <t>祖伟</t>
    </r>
  </si>
  <si>
    <r>
      <rPr>
        <sz val="14"/>
        <rFont val="黑体"/>
        <charset val="134"/>
      </rPr>
      <t>路占辉</t>
    </r>
  </si>
  <si>
    <r>
      <rPr>
        <sz val="14"/>
        <rFont val="黑体"/>
        <charset val="134"/>
      </rPr>
      <t>路红坡</t>
    </r>
  </si>
  <si>
    <r>
      <rPr>
        <sz val="14"/>
        <rFont val="黑体"/>
        <charset val="134"/>
      </rPr>
      <t>魏群粮</t>
    </r>
  </si>
  <si>
    <r>
      <rPr>
        <sz val="14"/>
        <rFont val="黑体"/>
        <charset val="134"/>
      </rPr>
      <t>徐九成</t>
    </r>
  </si>
  <si>
    <r>
      <rPr>
        <sz val="14"/>
        <rFont val="黑体"/>
        <charset val="134"/>
      </rPr>
      <t>棒博士</t>
    </r>
    <r>
      <rPr>
        <sz val="14"/>
        <rFont val="Times New Roman"/>
        <charset val="134"/>
      </rPr>
      <t>285</t>
    </r>
  </si>
  <si>
    <r>
      <rPr>
        <sz val="14"/>
        <rFont val="黑体"/>
        <charset val="134"/>
      </rPr>
      <t>郭根龙</t>
    </r>
  </si>
  <si>
    <r>
      <rPr>
        <sz val="14"/>
        <rFont val="黑体"/>
        <charset val="134"/>
      </rPr>
      <t>尉氏县光要农牧场</t>
    </r>
  </si>
  <si>
    <r>
      <rPr>
        <sz val="14"/>
        <rFont val="黑体"/>
        <charset val="134"/>
      </rPr>
      <t>史广要</t>
    </r>
  </si>
  <si>
    <r>
      <rPr>
        <sz val="14"/>
        <rFont val="黑体"/>
        <charset val="134"/>
      </rPr>
      <t>尉氏县铁桩种植专业合作社</t>
    </r>
  </si>
  <si>
    <r>
      <rPr>
        <sz val="14"/>
        <rFont val="黑体"/>
        <charset val="134"/>
      </rPr>
      <t>宋中原</t>
    </r>
  </si>
  <si>
    <r>
      <rPr>
        <sz val="14"/>
        <rFont val="黑体"/>
        <charset val="134"/>
      </rPr>
      <t>尉氏县鹏辉种植家庭农场</t>
    </r>
  </si>
  <si>
    <r>
      <rPr>
        <sz val="14"/>
        <rFont val="黑体"/>
        <charset val="134"/>
      </rPr>
      <t>卢法治</t>
    </r>
  </si>
  <si>
    <r>
      <rPr>
        <sz val="14"/>
        <rFont val="黑体"/>
        <charset val="134"/>
      </rPr>
      <t>尉氏县财满园种植专业合作社</t>
    </r>
  </si>
  <si>
    <r>
      <rPr>
        <sz val="14"/>
        <rFont val="黑体"/>
        <charset val="134"/>
      </rPr>
      <t>吴站勇</t>
    </r>
  </si>
  <si>
    <r>
      <rPr>
        <sz val="14"/>
        <rFont val="黑体"/>
        <charset val="134"/>
      </rPr>
      <t>尉氏县百顺种植专业合作社</t>
    </r>
  </si>
  <si>
    <r>
      <rPr>
        <sz val="14"/>
        <rFont val="黑体"/>
        <charset val="134"/>
      </rPr>
      <t>李继庄</t>
    </r>
  </si>
  <si>
    <r>
      <rPr>
        <sz val="14"/>
        <rFont val="黑体"/>
        <charset val="134"/>
      </rPr>
      <t>尉氏县伟超种植合作社</t>
    </r>
  </si>
  <si>
    <r>
      <rPr>
        <sz val="14"/>
        <rFont val="黑体"/>
        <charset val="134"/>
      </rPr>
      <t>刘三</t>
    </r>
  </si>
  <si>
    <r>
      <rPr>
        <sz val="14"/>
        <rFont val="黑体"/>
        <charset val="134"/>
      </rPr>
      <t>尉氏县德农欣种植专业合作社</t>
    </r>
  </si>
  <si>
    <r>
      <rPr>
        <sz val="14"/>
        <rFont val="黑体"/>
        <charset val="134"/>
      </rPr>
      <t>赵建立</t>
    </r>
  </si>
  <si>
    <r>
      <rPr>
        <sz val="14"/>
        <rFont val="黑体"/>
        <charset val="134"/>
      </rPr>
      <t>尉氏县安亭种植专业合作社</t>
    </r>
  </si>
  <si>
    <r>
      <rPr>
        <sz val="14"/>
        <rFont val="黑体"/>
        <charset val="134"/>
      </rPr>
      <t>张安亭</t>
    </r>
  </si>
  <si>
    <r>
      <rPr>
        <sz val="14"/>
        <color theme="1"/>
        <rFont val="黑体"/>
        <charset val="134"/>
      </rPr>
      <t>尉氏县春雨种植专业合作社</t>
    </r>
  </si>
  <si>
    <r>
      <rPr>
        <sz val="14"/>
        <rFont val="黑体"/>
        <charset val="134"/>
      </rPr>
      <t>周永超</t>
    </r>
  </si>
  <si>
    <r>
      <rPr>
        <sz val="14"/>
        <rFont val="黑体"/>
        <charset val="134"/>
      </rPr>
      <t>先玉</t>
    </r>
    <r>
      <rPr>
        <sz val="14"/>
        <rFont val="Times New Roman"/>
        <charset val="134"/>
      </rPr>
      <t>1416</t>
    </r>
  </si>
  <si>
    <r>
      <rPr>
        <sz val="14"/>
        <rFont val="黑体"/>
        <charset val="134"/>
      </rPr>
      <t>双伟种植专业合作社</t>
    </r>
  </si>
  <si>
    <r>
      <rPr>
        <sz val="14"/>
        <rFont val="黑体"/>
        <charset val="134"/>
      </rPr>
      <t>杨双伟</t>
    </r>
  </si>
  <si>
    <r>
      <rPr>
        <sz val="14"/>
        <rFont val="黑体"/>
        <charset val="134"/>
      </rPr>
      <t>康辉种植专业合作社</t>
    </r>
  </si>
  <si>
    <r>
      <rPr>
        <sz val="14"/>
        <rFont val="黑体"/>
        <charset val="134"/>
      </rPr>
      <t>陈连生</t>
    </r>
  </si>
  <si>
    <r>
      <rPr>
        <sz val="14"/>
        <rFont val="黑体"/>
        <charset val="134"/>
      </rPr>
      <t>豫中禾</t>
    </r>
    <r>
      <rPr>
        <sz val="14"/>
        <rFont val="Times New Roman"/>
        <charset val="134"/>
      </rPr>
      <t>968</t>
    </r>
  </si>
  <si>
    <r>
      <rPr>
        <sz val="14"/>
        <rFont val="黑体"/>
        <charset val="134"/>
      </rPr>
      <t>尉氏县丰硕种植合作社</t>
    </r>
  </si>
  <si>
    <r>
      <rPr>
        <sz val="14"/>
        <rFont val="黑体"/>
        <charset val="134"/>
      </rPr>
      <t>卢镇周</t>
    </r>
  </si>
  <si>
    <r>
      <rPr>
        <sz val="14"/>
        <rFont val="黑体"/>
        <charset val="134"/>
      </rPr>
      <t>中博</t>
    </r>
    <r>
      <rPr>
        <sz val="14"/>
        <rFont val="Times New Roman"/>
        <charset val="134"/>
      </rPr>
      <t>510</t>
    </r>
  </si>
  <si>
    <r>
      <rPr>
        <sz val="14"/>
        <rFont val="黑体"/>
        <charset val="134"/>
      </rPr>
      <t>众旭农牧场</t>
    </r>
  </si>
  <si>
    <r>
      <rPr>
        <sz val="14"/>
        <rFont val="黑体"/>
        <charset val="134"/>
      </rPr>
      <t>刘党</t>
    </r>
  </si>
  <si>
    <r>
      <rPr>
        <sz val="14"/>
        <rFont val="黑体"/>
        <charset val="134"/>
      </rPr>
      <t>尉氏县禾佳牧家庭农场</t>
    </r>
  </si>
  <si>
    <r>
      <rPr>
        <sz val="14"/>
        <rFont val="黑体"/>
        <charset val="134"/>
      </rPr>
      <t>王乾龙</t>
    </r>
  </si>
  <si>
    <r>
      <rPr>
        <sz val="14"/>
        <rFont val="黑体"/>
        <charset val="134"/>
      </rPr>
      <t>尉氏县合元种植专业合作社</t>
    </r>
  </si>
  <si>
    <r>
      <rPr>
        <sz val="14"/>
        <rFont val="黑体"/>
        <charset val="134"/>
      </rPr>
      <t>董建政</t>
    </r>
  </si>
  <si>
    <r>
      <rPr>
        <sz val="14"/>
        <rFont val="黑体"/>
        <charset val="134"/>
      </rPr>
      <t>登海</t>
    </r>
    <r>
      <rPr>
        <sz val="14"/>
        <rFont val="Times New Roman"/>
        <charset val="134"/>
      </rPr>
      <t>658</t>
    </r>
  </si>
  <si>
    <r>
      <rPr>
        <sz val="14"/>
        <rFont val="黑体"/>
        <charset val="134"/>
      </rPr>
      <t>刘根旭</t>
    </r>
  </si>
  <si>
    <r>
      <rPr>
        <sz val="14"/>
        <rFont val="黑体"/>
        <charset val="134"/>
      </rPr>
      <t>尉氏县鹏媛种植家庭农场</t>
    </r>
  </si>
  <si>
    <r>
      <rPr>
        <sz val="14"/>
        <rFont val="黑体"/>
        <charset val="134"/>
      </rPr>
      <t>申国语</t>
    </r>
  </si>
  <si>
    <r>
      <rPr>
        <sz val="14"/>
        <rFont val="黑体"/>
        <charset val="134"/>
      </rPr>
      <t>于全振</t>
    </r>
  </si>
  <si>
    <r>
      <rPr>
        <sz val="14"/>
        <color theme="1"/>
        <rFont val="黑体"/>
        <charset val="134"/>
      </rPr>
      <t>尉氏县艳鸽种植专业合作社</t>
    </r>
  </si>
  <si>
    <r>
      <rPr>
        <sz val="14"/>
        <color theme="1"/>
        <rFont val="黑体"/>
        <charset val="134"/>
      </rPr>
      <t>张艳鸽</t>
    </r>
  </si>
  <si>
    <r>
      <rPr>
        <sz val="14"/>
        <color theme="1"/>
        <rFont val="黑体"/>
        <charset val="134"/>
      </rPr>
      <t>良玉</t>
    </r>
    <r>
      <rPr>
        <sz val="14"/>
        <color theme="1"/>
        <rFont val="Times New Roman"/>
        <charset val="134"/>
      </rPr>
      <t>99</t>
    </r>
  </si>
  <si>
    <r>
      <rPr>
        <sz val="14"/>
        <rFont val="黑体"/>
        <charset val="134"/>
      </rPr>
      <t>尉氏县祥诺农牧场</t>
    </r>
  </si>
  <si>
    <r>
      <rPr>
        <sz val="14"/>
        <rFont val="黑体"/>
        <charset val="134"/>
      </rPr>
      <t>刘杰</t>
    </r>
  </si>
  <si>
    <r>
      <rPr>
        <sz val="14"/>
        <rFont val="黑体"/>
        <charset val="134"/>
      </rPr>
      <t>王小英</t>
    </r>
  </si>
  <si>
    <r>
      <rPr>
        <sz val="14"/>
        <rFont val="黑体"/>
        <charset val="134"/>
      </rPr>
      <t>姬金太</t>
    </r>
  </si>
  <si>
    <r>
      <rPr>
        <sz val="14"/>
        <rFont val="黑体"/>
        <charset val="134"/>
      </rPr>
      <t>徐秀红</t>
    </r>
  </si>
  <si>
    <r>
      <rPr>
        <sz val="14"/>
        <rFont val="黑体"/>
        <charset val="134"/>
      </rPr>
      <t>尉氏县连合种植专业合作社</t>
    </r>
  </si>
  <si>
    <r>
      <rPr>
        <sz val="14"/>
        <rFont val="黑体"/>
        <charset val="134"/>
      </rPr>
      <t>苏连合</t>
    </r>
  </si>
  <si>
    <r>
      <rPr>
        <sz val="14"/>
        <color theme="1"/>
        <rFont val="黑体"/>
        <charset val="134"/>
      </rPr>
      <t>尉氏县徐磊种植专业合作社</t>
    </r>
  </si>
  <si>
    <r>
      <rPr>
        <sz val="14"/>
        <color theme="1"/>
        <rFont val="黑体"/>
        <charset val="134"/>
      </rPr>
      <t>徐中岳</t>
    </r>
  </si>
  <si>
    <r>
      <rPr>
        <sz val="14"/>
        <color theme="1"/>
        <rFont val="黑体"/>
        <charset val="134"/>
      </rPr>
      <t>秋乐</t>
    </r>
    <r>
      <rPr>
        <sz val="14"/>
        <color theme="1"/>
        <rFont val="Times New Roman"/>
        <charset val="134"/>
      </rPr>
      <t>368</t>
    </r>
  </si>
  <si>
    <r>
      <rPr>
        <sz val="14"/>
        <color theme="1"/>
        <rFont val="黑体"/>
        <charset val="134"/>
      </rPr>
      <t>尉氏县志民种植专业合作社</t>
    </r>
  </si>
  <si>
    <r>
      <rPr>
        <sz val="14"/>
        <color theme="1"/>
        <rFont val="黑体"/>
        <charset val="134"/>
      </rPr>
      <t>徐志民</t>
    </r>
  </si>
  <si>
    <r>
      <rPr>
        <sz val="14"/>
        <color theme="1"/>
        <rFont val="黑体"/>
        <charset val="134"/>
      </rPr>
      <t>现代</t>
    </r>
    <r>
      <rPr>
        <sz val="14"/>
        <color theme="1"/>
        <rFont val="Times New Roman"/>
        <charset val="134"/>
      </rPr>
      <t>959</t>
    </r>
  </si>
  <si>
    <r>
      <rPr>
        <sz val="14"/>
        <rFont val="黑体"/>
        <charset val="134"/>
      </rPr>
      <t>孙国</t>
    </r>
  </si>
  <si>
    <r>
      <rPr>
        <sz val="14"/>
        <rFont val="黑体"/>
        <charset val="134"/>
      </rPr>
      <t>尉氏县辉阳种植专业合作社</t>
    </r>
  </si>
  <si>
    <r>
      <rPr>
        <sz val="14"/>
        <rFont val="黑体"/>
        <charset val="134"/>
      </rPr>
      <t>李鹏</t>
    </r>
  </si>
  <si>
    <r>
      <rPr>
        <sz val="14"/>
        <rFont val="黑体"/>
        <charset val="134"/>
      </rPr>
      <t>王六</t>
    </r>
  </si>
  <si>
    <r>
      <rPr>
        <sz val="14"/>
        <rFont val="黑体"/>
        <charset val="134"/>
      </rPr>
      <t>李浩勇</t>
    </r>
  </si>
  <si>
    <r>
      <rPr>
        <sz val="14"/>
        <rFont val="黑体"/>
        <charset val="134"/>
      </rPr>
      <t>联创</t>
    </r>
    <r>
      <rPr>
        <sz val="14"/>
        <rFont val="Times New Roman"/>
        <charset val="134"/>
      </rPr>
      <t>832</t>
    </r>
  </si>
  <si>
    <r>
      <rPr>
        <sz val="14"/>
        <color theme="1"/>
        <rFont val="黑体"/>
        <charset val="134"/>
      </rPr>
      <t>尉氏县路豪家庭农场</t>
    </r>
  </si>
  <si>
    <r>
      <rPr>
        <sz val="14"/>
        <rFont val="黑体"/>
        <charset val="134"/>
      </rPr>
      <t>周志强</t>
    </r>
  </si>
  <si>
    <r>
      <rPr>
        <sz val="14"/>
        <rFont val="黑体"/>
        <charset val="134"/>
      </rPr>
      <t>中玉</t>
    </r>
    <r>
      <rPr>
        <sz val="14"/>
        <rFont val="Times New Roman"/>
        <charset val="134"/>
      </rPr>
      <t>303</t>
    </r>
  </si>
  <si>
    <r>
      <rPr>
        <sz val="14"/>
        <rFont val="黑体"/>
        <charset val="134"/>
      </rPr>
      <t>尉氏县明硕农牧场</t>
    </r>
  </si>
  <si>
    <r>
      <rPr>
        <sz val="14"/>
        <rFont val="黑体"/>
        <charset val="134"/>
      </rPr>
      <t>任文明</t>
    </r>
  </si>
  <si>
    <r>
      <rPr>
        <sz val="14"/>
        <rFont val="黑体"/>
        <charset val="134"/>
      </rPr>
      <t>清文家庭农场</t>
    </r>
  </si>
  <si>
    <r>
      <rPr>
        <sz val="14"/>
        <rFont val="黑体"/>
        <charset val="134"/>
      </rPr>
      <t>史化鹏</t>
    </r>
  </si>
  <si>
    <r>
      <rPr>
        <sz val="14"/>
        <rFont val="黑体"/>
        <charset val="134"/>
      </rPr>
      <t>王振锋</t>
    </r>
  </si>
  <si>
    <r>
      <rPr>
        <sz val="14"/>
        <rFont val="黑体"/>
        <charset val="134"/>
      </rPr>
      <t>宏路种植专业合作社</t>
    </r>
  </si>
  <si>
    <r>
      <rPr>
        <sz val="14"/>
        <rFont val="黑体"/>
        <charset val="134"/>
      </rPr>
      <t>路永堂</t>
    </r>
  </si>
  <si>
    <r>
      <rPr>
        <sz val="14"/>
        <rFont val="黑体"/>
        <charset val="134"/>
      </rPr>
      <t>特优农牧场</t>
    </r>
  </si>
  <si>
    <r>
      <rPr>
        <sz val="14"/>
        <rFont val="黑体"/>
        <charset val="134"/>
      </rPr>
      <t>陈忠阳</t>
    </r>
  </si>
  <si>
    <r>
      <rPr>
        <sz val="14"/>
        <rFont val="黑体"/>
        <charset val="134"/>
      </rPr>
      <t>尉氏县卫彬种植农场</t>
    </r>
  </si>
  <si>
    <r>
      <rPr>
        <sz val="14"/>
        <rFont val="黑体"/>
        <charset val="134"/>
      </rPr>
      <t>陈卫彬</t>
    </r>
  </si>
  <si>
    <r>
      <rPr>
        <sz val="14"/>
        <rFont val="黑体"/>
        <charset val="134"/>
      </rPr>
      <t>尉氏县家美种植专业合作社</t>
    </r>
  </si>
  <si>
    <r>
      <rPr>
        <sz val="14"/>
        <rFont val="黑体"/>
        <charset val="134"/>
      </rPr>
      <t>沈三磊</t>
    </r>
  </si>
  <si>
    <r>
      <rPr>
        <sz val="14"/>
        <rFont val="黑体"/>
        <charset val="134"/>
      </rPr>
      <t>林创种植专业合作社</t>
    </r>
  </si>
  <si>
    <r>
      <rPr>
        <sz val="14"/>
        <rFont val="黑体"/>
        <charset val="134"/>
      </rPr>
      <t>甄森旺</t>
    </r>
  </si>
  <si>
    <r>
      <rPr>
        <sz val="14"/>
        <rFont val="黑体"/>
        <charset val="134"/>
      </rPr>
      <t>尉氏县芹枝种植合作社</t>
    </r>
  </si>
  <si>
    <r>
      <rPr>
        <sz val="14"/>
        <rFont val="黑体"/>
        <charset val="134"/>
      </rPr>
      <t>马芹枝</t>
    </r>
  </si>
  <si>
    <r>
      <rPr>
        <sz val="14"/>
        <rFont val="黑体"/>
        <charset val="134"/>
      </rPr>
      <t>张军义</t>
    </r>
  </si>
  <si>
    <r>
      <rPr>
        <sz val="14"/>
        <rFont val="黑体"/>
        <charset val="134"/>
      </rPr>
      <t>靳西安</t>
    </r>
  </si>
  <si>
    <r>
      <rPr>
        <sz val="14"/>
        <rFont val="黑体"/>
        <charset val="134"/>
      </rPr>
      <t>立原</t>
    </r>
    <r>
      <rPr>
        <sz val="14"/>
        <rFont val="Times New Roman"/>
        <charset val="134"/>
      </rPr>
      <t>296</t>
    </r>
  </si>
  <si>
    <r>
      <rPr>
        <sz val="14"/>
        <rFont val="黑体"/>
        <charset val="134"/>
      </rPr>
      <t>赵亚丽</t>
    </r>
  </si>
  <si>
    <r>
      <rPr>
        <sz val="14"/>
        <rFont val="黑体"/>
        <charset val="134"/>
      </rPr>
      <t>登海</t>
    </r>
    <r>
      <rPr>
        <sz val="14"/>
        <rFont val="Times New Roman"/>
        <charset val="134"/>
      </rPr>
      <t>168</t>
    </r>
  </si>
  <si>
    <r>
      <rPr>
        <sz val="14"/>
        <rFont val="黑体"/>
        <charset val="134"/>
      </rPr>
      <t>路永辉</t>
    </r>
  </si>
  <si>
    <r>
      <rPr>
        <sz val="14"/>
        <rFont val="黑体"/>
        <charset val="134"/>
      </rPr>
      <t>发伟家庭农场</t>
    </r>
  </si>
  <si>
    <r>
      <rPr>
        <sz val="14"/>
        <rFont val="黑体"/>
        <charset val="134"/>
      </rPr>
      <t>朱发伟</t>
    </r>
  </si>
  <si>
    <r>
      <rPr>
        <sz val="14"/>
        <color theme="1"/>
        <rFont val="黑体"/>
        <charset val="134"/>
      </rPr>
      <t>尉氏县臣山家庭农场</t>
    </r>
  </si>
  <si>
    <r>
      <rPr>
        <sz val="14"/>
        <color theme="1"/>
        <rFont val="黑体"/>
        <charset val="134"/>
      </rPr>
      <t>孙臣山</t>
    </r>
  </si>
  <si>
    <r>
      <rPr>
        <sz val="14"/>
        <rFont val="黑体"/>
        <charset val="134"/>
      </rPr>
      <t>霖源家庭农场</t>
    </r>
  </si>
  <si>
    <r>
      <rPr>
        <sz val="14"/>
        <rFont val="黑体"/>
        <charset val="134"/>
      </rPr>
      <t>江学军</t>
    </r>
  </si>
  <si>
    <r>
      <rPr>
        <sz val="14"/>
        <rFont val="黑体"/>
        <charset val="134"/>
      </rPr>
      <t>尉氏县启农种植专业合作社</t>
    </r>
  </si>
  <si>
    <r>
      <rPr>
        <sz val="14"/>
        <rFont val="黑体"/>
        <charset val="134"/>
      </rPr>
      <t>丁茂</t>
    </r>
  </si>
  <si>
    <r>
      <rPr>
        <sz val="14"/>
        <rFont val="黑体"/>
        <charset val="134"/>
      </rPr>
      <t>尉氏县朋丰农牧场</t>
    </r>
  </si>
  <si>
    <r>
      <rPr>
        <sz val="14"/>
        <rFont val="黑体"/>
        <charset val="134"/>
      </rPr>
      <t>唐朋</t>
    </r>
  </si>
  <si>
    <r>
      <rPr>
        <sz val="14"/>
        <rFont val="黑体"/>
        <charset val="134"/>
      </rPr>
      <t>尉氏县久博种植专业合作社</t>
    </r>
  </si>
  <si>
    <r>
      <rPr>
        <sz val="14"/>
        <rFont val="黑体"/>
        <charset val="134"/>
      </rPr>
      <t>王建军</t>
    </r>
  </si>
  <si>
    <r>
      <rPr>
        <sz val="14"/>
        <rFont val="黑体"/>
        <charset val="134"/>
      </rPr>
      <t>蒋新友</t>
    </r>
  </si>
  <si>
    <r>
      <rPr>
        <sz val="14"/>
        <rFont val="黑体"/>
        <charset val="134"/>
      </rPr>
      <t>尉氏县朱曲镇凤卫家庭农场</t>
    </r>
  </si>
  <si>
    <r>
      <rPr>
        <sz val="14"/>
        <rFont val="黑体"/>
        <charset val="134"/>
      </rPr>
      <t>李留臣</t>
    </r>
  </si>
  <si>
    <r>
      <rPr>
        <sz val="14"/>
        <rFont val="黑体"/>
        <charset val="134"/>
      </rPr>
      <t>尉氏县连粉家庭农场</t>
    </r>
  </si>
  <si>
    <r>
      <rPr>
        <sz val="14"/>
        <rFont val="黑体"/>
        <charset val="134"/>
      </rPr>
      <t>张连军</t>
    </r>
  </si>
  <si>
    <r>
      <rPr>
        <sz val="14"/>
        <rFont val="黑体"/>
        <charset val="134"/>
      </rPr>
      <t>李红申</t>
    </r>
  </si>
  <si>
    <r>
      <rPr>
        <sz val="14"/>
        <rFont val="黑体"/>
        <charset val="134"/>
      </rPr>
      <t>尉氏县红丰家庭农场</t>
    </r>
  </si>
  <si>
    <r>
      <rPr>
        <sz val="14"/>
        <rFont val="黑体"/>
        <charset val="134"/>
      </rPr>
      <t>刘双奇</t>
    </r>
  </si>
  <si>
    <r>
      <rPr>
        <sz val="14"/>
        <rFont val="黑体"/>
        <charset val="134"/>
      </rPr>
      <t>尉氏县老八种植专业合作社</t>
    </r>
  </si>
  <si>
    <r>
      <rPr>
        <sz val="14"/>
        <rFont val="黑体"/>
        <charset val="134"/>
      </rPr>
      <t>郑松池</t>
    </r>
  </si>
  <si>
    <r>
      <rPr>
        <sz val="14"/>
        <rFont val="黑体"/>
        <charset val="134"/>
      </rPr>
      <t>李敏</t>
    </r>
  </si>
  <si>
    <r>
      <rPr>
        <sz val="14"/>
        <rFont val="黑体"/>
        <charset val="134"/>
      </rPr>
      <t>尉氏县东风家庭农场</t>
    </r>
  </si>
  <si>
    <r>
      <rPr>
        <sz val="14"/>
        <rFont val="黑体"/>
        <charset val="134"/>
      </rPr>
      <t>靳会东</t>
    </r>
  </si>
  <si>
    <r>
      <rPr>
        <sz val="14"/>
        <color theme="1"/>
        <rFont val="黑体"/>
        <charset val="134"/>
      </rPr>
      <t>王秀妮种地大户</t>
    </r>
  </si>
  <si>
    <r>
      <rPr>
        <sz val="14"/>
        <color theme="1"/>
        <rFont val="黑体"/>
        <charset val="134"/>
      </rPr>
      <t>王秀妮</t>
    </r>
  </si>
  <si>
    <r>
      <rPr>
        <sz val="14"/>
        <rFont val="黑体"/>
        <charset val="134"/>
      </rPr>
      <t>蔡庄镇</t>
    </r>
  </si>
  <si>
    <r>
      <rPr>
        <sz val="14"/>
        <rFont val="黑体"/>
        <charset val="134"/>
      </rPr>
      <t>李嫩花</t>
    </r>
  </si>
  <si>
    <r>
      <rPr>
        <sz val="14"/>
        <rFont val="黑体"/>
        <charset val="134"/>
      </rPr>
      <t>张</t>
    </r>
    <r>
      <rPr>
        <sz val="14"/>
        <rFont val="Times New Roman"/>
        <charset val="134"/>
      </rPr>
      <t xml:space="preserve">  </t>
    </r>
    <r>
      <rPr>
        <sz val="14"/>
        <rFont val="黑体"/>
        <charset val="134"/>
      </rPr>
      <t>科</t>
    </r>
  </si>
  <si>
    <r>
      <rPr>
        <sz val="14"/>
        <rFont val="黑体"/>
        <charset val="134"/>
      </rPr>
      <t>丁喜堂</t>
    </r>
  </si>
  <si>
    <r>
      <rPr>
        <sz val="14"/>
        <rFont val="黑体"/>
        <charset val="134"/>
      </rPr>
      <t>李长书</t>
    </r>
  </si>
  <si>
    <r>
      <rPr>
        <sz val="14"/>
        <rFont val="黑体"/>
        <charset val="134"/>
      </rPr>
      <t>朱国振</t>
    </r>
  </si>
  <si>
    <r>
      <rPr>
        <sz val="14"/>
        <rFont val="黑体"/>
        <charset val="134"/>
      </rPr>
      <t>迪卡</t>
    </r>
    <r>
      <rPr>
        <sz val="14"/>
        <rFont val="Times New Roman"/>
        <charset val="134"/>
      </rPr>
      <t>653</t>
    </r>
  </si>
  <si>
    <r>
      <rPr>
        <sz val="14"/>
        <color theme="1"/>
        <rFont val="黑体"/>
        <charset val="134"/>
      </rPr>
      <t>开封卿品苑农业发展有限公司</t>
    </r>
  </si>
  <si>
    <r>
      <rPr>
        <sz val="14"/>
        <rFont val="黑体"/>
        <charset val="134"/>
      </rPr>
      <t>韩瑞卿</t>
    </r>
  </si>
  <si>
    <r>
      <rPr>
        <sz val="14"/>
        <rFont val="黑体"/>
        <charset val="134"/>
      </rPr>
      <t>先玉</t>
    </r>
    <r>
      <rPr>
        <sz val="14"/>
        <rFont val="Times New Roman"/>
        <charset val="134"/>
      </rPr>
      <t>1466</t>
    </r>
  </si>
  <si>
    <r>
      <rPr>
        <sz val="14"/>
        <color theme="1"/>
        <rFont val="黑体"/>
        <charset val="134"/>
      </rPr>
      <t>有滴管带</t>
    </r>
  </si>
  <si>
    <r>
      <rPr>
        <sz val="14"/>
        <rFont val="黑体"/>
        <charset val="134"/>
      </rPr>
      <t>广庆农牧场</t>
    </r>
  </si>
  <si>
    <r>
      <rPr>
        <sz val="14"/>
        <rFont val="黑体"/>
        <charset val="134"/>
      </rPr>
      <t>李广庆</t>
    </r>
  </si>
  <si>
    <r>
      <rPr>
        <sz val="14"/>
        <rFont val="黑体"/>
        <charset val="134"/>
      </rPr>
      <t>尉氏瑞芳种植场</t>
    </r>
  </si>
  <si>
    <r>
      <rPr>
        <sz val="14"/>
        <rFont val="黑体"/>
        <charset val="134"/>
      </rPr>
      <t>周占磊</t>
    </r>
  </si>
  <si>
    <r>
      <rPr>
        <sz val="14"/>
        <color theme="1"/>
        <rFont val="黑体"/>
        <charset val="134"/>
      </rPr>
      <t>尉氏县新河家庭农场</t>
    </r>
  </si>
  <si>
    <r>
      <rPr>
        <sz val="14"/>
        <rFont val="黑体"/>
        <charset val="134"/>
      </rPr>
      <t>姬新河</t>
    </r>
  </si>
  <si>
    <r>
      <rPr>
        <sz val="14"/>
        <rFont val="黑体"/>
        <charset val="134"/>
      </rPr>
      <t>汉单</t>
    </r>
    <r>
      <rPr>
        <sz val="14"/>
        <rFont val="Times New Roman"/>
        <charset val="134"/>
      </rPr>
      <t>777</t>
    </r>
  </si>
  <si>
    <r>
      <rPr>
        <sz val="14"/>
        <rFont val="黑体"/>
        <charset val="134"/>
      </rPr>
      <t>尉氏县会英家庭农场</t>
    </r>
  </si>
  <si>
    <r>
      <rPr>
        <sz val="14"/>
        <rFont val="黑体"/>
        <charset val="134"/>
      </rPr>
      <t>刘民会</t>
    </r>
  </si>
  <si>
    <r>
      <rPr>
        <sz val="14"/>
        <rFont val="黑体"/>
        <charset val="134"/>
      </rPr>
      <t>强硕</t>
    </r>
    <r>
      <rPr>
        <sz val="14"/>
        <rFont val="Times New Roman"/>
        <charset val="134"/>
      </rPr>
      <t>68</t>
    </r>
  </si>
  <si>
    <r>
      <rPr>
        <sz val="14"/>
        <rFont val="黑体"/>
        <charset val="134"/>
      </rPr>
      <t>兰建家庭农场</t>
    </r>
  </si>
  <si>
    <r>
      <rPr>
        <sz val="14"/>
        <rFont val="黑体"/>
        <charset val="134"/>
      </rPr>
      <t>瓮建设</t>
    </r>
  </si>
  <si>
    <r>
      <rPr>
        <sz val="14"/>
        <rFont val="黑体"/>
        <charset val="134"/>
      </rPr>
      <t>开封富丰农业有限公司</t>
    </r>
  </si>
  <si>
    <r>
      <rPr>
        <sz val="14"/>
        <rFont val="黑体"/>
        <charset val="134"/>
      </rPr>
      <t>王延巨</t>
    </r>
  </si>
  <si>
    <r>
      <rPr>
        <sz val="14"/>
        <rFont val="黑体"/>
        <charset val="134"/>
      </rPr>
      <t>高志刚</t>
    </r>
  </si>
  <si>
    <r>
      <rPr>
        <sz val="14"/>
        <rFont val="黑体"/>
        <charset val="134"/>
      </rPr>
      <t>蠡乐</t>
    </r>
    <r>
      <rPr>
        <sz val="14"/>
        <rFont val="Times New Roman"/>
        <charset val="134"/>
      </rPr>
      <t>969</t>
    </r>
  </si>
  <si>
    <r>
      <rPr>
        <sz val="14"/>
        <rFont val="黑体"/>
        <charset val="134"/>
      </rPr>
      <t>张永亮</t>
    </r>
  </si>
  <si>
    <r>
      <rPr>
        <sz val="14"/>
        <rFont val="黑体"/>
        <charset val="134"/>
      </rPr>
      <t>尉氏县振言种植专业合作社</t>
    </r>
  </si>
  <si>
    <r>
      <rPr>
        <sz val="14"/>
        <rFont val="黑体"/>
        <charset val="134"/>
      </rPr>
      <t>郭振言</t>
    </r>
  </si>
  <si>
    <r>
      <rPr>
        <sz val="14"/>
        <rFont val="黑体"/>
        <charset val="1"/>
      </rPr>
      <t>红霞种植家庭合作社</t>
    </r>
  </si>
  <si>
    <r>
      <rPr>
        <sz val="14"/>
        <rFont val="黑体"/>
        <charset val="1"/>
      </rPr>
      <t>徐红霞</t>
    </r>
  </si>
  <si>
    <r>
      <rPr>
        <sz val="14"/>
        <rFont val="黑体"/>
        <charset val="134"/>
      </rPr>
      <t>杨耀停</t>
    </r>
  </si>
  <si>
    <r>
      <rPr>
        <sz val="14"/>
        <rFont val="黑体"/>
        <charset val="134"/>
      </rPr>
      <t>陶占红</t>
    </r>
  </si>
  <si>
    <r>
      <rPr>
        <sz val="14"/>
        <rFont val="黑体"/>
        <charset val="134"/>
      </rPr>
      <t>尉氏县南曹互助家庭农场</t>
    </r>
  </si>
  <si>
    <r>
      <rPr>
        <sz val="14"/>
        <rFont val="黑体"/>
        <charset val="134"/>
      </rPr>
      <t>于国伟</t>
    </r>
  </si>
  <si>
    <r>
      <rPr>
        <sz val="14"/>
        <rFont val="黑体"/>
        <charset val="134"/>
      </rPr>
      <t>尉氏县新田园家庭农场</t>
    </r>
  </si>
  <si>
    <r>
      <rPr>
        <sz val="14"/>
        <rFont val="黑体"/>
        <charset val="134"/>
      </rPr>
      <t>史朋柱</t>
    </r>
  </si>
  <si>
    <r>
      <rPr>
        <sz val="14"/>
        <rFont val="黑体"/>
        <charset val="134"/>
      </rPr>
      <t>王伯桥</t>
    </r>
  </si>
  <si>
    <r>
      <rPr>
        <sz val="14"/>
        <rFont val="黑体"/>
        <charset val="134"/>
      </rPr>
      <t>孙小捧</t>
    </r>
  </si>
  <si>
    <r>
      <rPr>
        <sz val="14"/>
        <rFont val="黑体"/>
        <charset val="134"/>
      </rPr>
      <t>荆保亮</t>
    </r>
  </si>
  <si>
    <r>
      <rPr>
        <sz val="14"/>
        <rFont val="黑体"/>
        <charset val="134"/>
      </rPr>
      <t>慧杰蔬菜种植农场</t>
    </r>
  </si>
  <si>
    <r>
      <rPr>
        <sz val="14"/>
        <rFont val="黑体"/>
        <charset val="134"/>
      </rPr>
      <t>王慧杰</t>
    </r>
  </si>
  <si>
    <r>
      <rPr>
        <sz val="14"/>
        <rFont val="黑体"/>
        <charset val="134"/>
      </rPr>
      <t>孙军政</t>
    </r>
  </si>
  <si>
    <r>
      <rPr>
        <sz val="14"/>
        <rFont val="黑体"/>
        <charset val="134"/>
      </rPr>
      <t>学荟家庭农场经营部</t>
    </r>
  </si>
  <si>
    <r>
      <rPr>
        <sz val="14"/>
        <rFont val="黑体"/>
        <charset val="134"/>
      </rPr>
      <t>刘学荟</t>
    </r>
  </si>
  <si>
    <r>
      <rPr>
        <sz val="14"/>
        <rFont val="黑体"/>
        <charset val="134"/>
      </rPr>
      <t>谷印玲家庭农场</t>
    </r>
  </si>
  <si>
    <r>
      <rPr>
        <sz val="14"/>
        <rFont val="黑体"/>
        <charset val="134"/>
      </rPr>
      <t>谷印玲</t>
    </r>
  </si>
  <si>
    <r>
      <rPr>
        <sz val="14"/>
        <rFont val="黑体"/>
        <charset val="134"/>
      </rPr>
      <t>孙小辈</t>
    </r>
  </si>
  <si>
    <r>
      <rPr>
        <sz val="14"/>
        <rFont val="黑体"/>
        <charset val="134"/>
      </rPr>
      <t>尉氏县知啸农资经营部</t>
    </r>
  </si>
  <si>
    <r>
      <rPr>
        <sz val="14"/>
        <rFont val="黑体"/>
        <charset val="134"/>
      </rPr>
      <t>李闳钧</t>
    </r>
  </si>
  <si>
    <r>
      <rPr>
        <sz val="14"/>
        <rFont val="黑体"/>
        <charset val="134"/>
      </rPr>
      <t>杨军合</t>
    </r>
  </si>
  <si>
    <r>
      <rPr>
        <sz val="14"/>
        <rFont val="黑体"/>
        <charset val="134"/>
      </rPr>
      <t>濮单</t>
    </r>
    <r>
      <rPr>
        <sz val="14"/>
        <rFont val="Times New Roman"/>
        <charset val="134"/>
      </rPr>
      <t>12</t>
    </r>
  </si>
  <si>
    <r>
      <rPr>
        <sz val="14"/>
        <color theme="1"/>
        <rFont val="黑体"/>
        <charset val="134"/>
      </rPr>
      <t>张军岭种地大户</t>
    </r>
  </si>
  <si>
    <r>
      <rPr>
        <sz val="14"/>
        <color theme="1"/>
        <rFont val="黑体"/>
        <charset val="134"/>
      </rPr>
      <t>张军岭</t>
    </r>
  </si>
  <si>
    <r>
      <rPr>
        <sz val="14"/>
        <color theme="1"/>
        <rFont val="黑体"/>
        <charset val="134"/>
      </rPr>
      <t>隆创</t>
    </r>
    <r>
      <rPr>
        <sz val="14"/>
        <color theme="1"/>
        <rFont val="Times New Roman"/>
        <charset val="134"/>
      </rPr>
      <t>310</t>
    </r>
  </si>
  <si>
    <r>
      <rPr>
        <sz val="14"/>
        <color theme="1"/>
        <rFont val="黑体"/>
        <charset val="134"/>
      </rPr>
      <t>三等奖</t>
    </r>
  </si>
  <si>
    <r>
      <rPr>
        <sz val="14"/>
        <rFont val="黑体"/>
        <charset val="134"/>
      </rPr>
      <t>庄丰种植专业合作社</t>
    </r>
  </si>
  <si>
    <r>
      <rPr>
        <sz val="14"/>
        <rFont val="黑体"/>
        <charset val="134"/>
      </rPr>
      <t>杨群英</t>
    </r>
  </si>
  <si>
    <r>
      <rPr>
        <sz val="14"/>
        <rFont val="黑体"/>
        <charset val="134"/>
      </rPr>
      <t>王红旗</t>
    </r>
  </si>
  <si>
    <r>
      <rPr>
        <sz val="14"/>
        <rFont val="黑体"/>
        <charset val="134"/>
      </rPr>
      <t>粒隆</t>
    </r>
    <r>
      <rPr>
        <sz val="14"/>
        <rFont val="Times New Roman"/>
        <charset val="134"/>
      </rPr>
      <t>969</t>
    </r>
  </si>
  <si>
    <r>
      <rPr>
        <sz val="14"/>
        <rFont val="黑体"/>
        <charset val="134"/>
      </rPr>
      <t>尉氏县全河种植专业合作社</t>
    </r>
  </si>
  <si>
    <r>
      <rPr>
        <sz val="14"/>
        <rFont val="黑体"/>
        <charset val="134"/>
      </rPr>
      <t>孟全河</t>
    </r>
  </si>
  <si>
    <r>
      <rPr>
        <sz val="14"/>
        <rFont val="黑体"/>
        <charset val="134"/>
      </rPr>
      <t>多金种植专业合作社</t>
    </r>
  </si>
  <si>
    <r>
      <rPr>
        <sz val="14"/>
        <rFont val="黑体"/>
        <charset val="134"/>
      </rPr>
      <t>苏小鹏</t>
    </r>
  </si>
  <si>
    <r>
      <rPr>
        <sz val="14"/>
        <rFont val="黑体"/>
        <charset val="134"/>
      </rPr>
      <t>郭水领</t>
    </r>
  </si>
  <si>
    <r>
      <rPr>
        <sz val="14"/>
        <rFont val="黑体"/>
        <charset val="134"/>
      </rPr>
      <t>尉氏县绿叶家庭农场</t>
    </r>
  </si>
  <si>
    <r>
      <rPr>
        <sz val="14"/>
        <rFont val="黑体"/>
        <charset val="134"/>
      </rPr>
      <t>翟长禄</t>
    </r>
  </si>
  <si>
    <r>
      <rPr>
        <sz val="14"/>
        <rFont val="黑体"/>
        <charset val="134"/>
      </rPr>
      <t>尉氏县锦轩种植专业合作社</t>
    </r>
  </si>
  <si>
    <r>
      <rPr>
        <sz val="14"/>
        <rFont val="黑体"/>
        <charset val="134"/>
      </rPr>
      <t>刘彦华</t>
    </r>
  </si>
  <si>
    <r>
      <rPr>
        <sz val="14"/>
        <rFont val="黑体"/>
        <charset val="134"/>
      </rPr>
      <t>孙安良</t>
    </r>
  </si>
  <si>
    <r>
      <rPr>
        <sz val="14"/>
        <rFont val="黑体"/>
        <charset val="134"/>
      </rPr>
      <t>张培民</t>
    </r>
  </si>
  <si>
    <r>
      <rPr>
        <sz val="14"/>
        <rFont val="黑体"/>
        <charset val="134"/>
      </rPr>
      <t>尉氏县祥发种植合作社</t>
    </r>
  </si>
  <si>
    <r>
      <rPr>
        <sz val="14"/>
        <rFont val="黑体"/>
        <charset val="134"/>
      </rPr>
      <t>陈广振</t>
    </r>
  </si>
  <si>
    <r>
      <rPr>
        <sz val="14"/>
        <rFont val="黑体"/>
        <charset val="134"/>
      </rPr>
      <t>尉氏县丰聚专业合作社</t>
    </r>
  </si>
  <si>
    <r>
      <rPr>
        <sz val="14"/>
        <rFont val="黑体"/>
        <charset val="134"/>
      </rPr>
      <t>张海超</t>
    </r>
  </si>
  <si>
    <r>
      <rPr>
        <sz val="14"/>
        <color theme="1"/>
        <rFont val="黑体"/>
        <charset val="134"/>
      </rPr>
      <t>霍国旺种地大户</t>
    </r>
  </si>
  <si>
    <r>
      <rPr>
        <sz val="14"/>
        <color theme="1"/>
        <rFont val="黑体"/>
        <charset val="134"/>
      </rPr>
      <t>霍国旺</t>
    </r>
  </si>
  <si>
    <r>
      <rPr>
        <sz val="14"/>
        <rFont val="黑体"/>
        <charset val="134"/>
      </rPr>
      <t>尉氏县民众乐种植专业合作社</t>
    </r>
  </si>
  <si>
    <r>
      <rPr>
        <sz val="14"/>
        <rFont val="黑体"/>
        <charset val="134"/>
      </rPr>
      <t>睢超杨</t>
    </r>
  </si>
  <si>
    <r>
      <rPr>
        <sz val="14"/>
        <rFont val="黑体"/>
        <charset val="134"/>
      </rPr>
      <t>王国停</t>
    </r>
  </si>
  <si>
    <r>
      <rPr>
        <sz val="14"/>
        <rFont val="黑体"/>
        <charset val="134"/>
      </rPr>
      <t>澳玉</t>
    </r>
    <r>
      <rPr>
        <sz val="14"/>
        <rFont val="Times New Roman"/>
        <charset val="134"/>
      </rPr>
      <t>728</t>
    </r>
  </si>
  <si>
    <r>
      <rPr>
        <sz val="14"/>
        <color theme="1"/>
        <rFont val="黑体"/>
        <charset val="134"/>
      </rPr>
      <t>尉氏县钢成种植专业合作社</t>
    </r>
  </si>
  <si>
    <r>
      <rPr>
        <sz val="14"/>
        <color theme="1"/>
        <rFont val="黑体"/>
        <charset val="134"/>
      </rPr>
      <t>徐钢成</t>
    </r>
  </si>
  <si>
    <r>
      <rPr>
        <sz val="14"/>
        <color theme="1"/>
        <rFont val="黑体"/>
        <charset val="134"/>
      </rPr>
      <t>康农</t>
    </r>
    <r>
      <rPr>
        <sz val="14"/>
        <color theme="1"/>
        <rFont val="Times New Roman"/>
        <charset val="134"/>
      </rPr>
      <t>808</t>
    </r>
  </si>
  <si>
    <r>
      <rPr>
        <sz val="14"/>
        <rFont val="黑体"/>
        <charset val="134"/>
      </rPr>
      <t>谷晓光</t>
    </r>
  </si>
  <si>
    <r>
      <rPr>
        <sz val="14"/>
        <color theme="1"/>
        <rFont val="黑体"/>
        <charset val="134"/>
      </rPr>
      <t>尉氏县桃源家庭农场</t>
    </r>
  </si>
  <si>
    <r>
      <rPr>
        <sz val="14"/>
        <color theme="1"/>
        <rFont val="黑体"/>
        <charset val="134"/>
      </rPr>
      <t>张楷</t>
    </r>
  </si>
  <si>
    <r>
      <rPr>
        <sz val="14"/>
        <rFont val="黑体"/>
        <charset val="134"/>
      </rPr>
      <t>徐婷婷</t>
    </r>
  </si>
  <si>
    <r>
      <rPr>
        <sz val="14"/>
        <rFont val="黑体"/>
        <charset val="134"/>
      </rPr>
      <t>地阳种植农场</t>
    </r>
  </si>
  <si>
    <r>
      <rPr>
        <sz val="14"/>
        <rFont val="黑体"/>
        <charset val="134"/>
      </rPr>
      <t>蔡长路</t>
    </r>
  </si>
  <si>
    <r>
      <rPr>
        <sz val="14"/>
        <rFont val="黑体"/>
        <charset val="134"/>
      </rPr>
      <t>尉氏秋谷种植合作社</t>
    </r>
  </si>
  <si>
    <r>
      <rPr>
        <sz val="14"/>
        <rFont val="黑体"/>
        <charset val="134"/>
      </rPr>
      <t>张永辉</t>
    </r>
  </si>
  <si>
    <r>
      <rPr>
        <sz val="14"/>
        <rFont val="黑体"/>
        <charset val="134"/>
      </rPr>
      <t>祁四辈</t>
    </r>
  </si>
  <si>
    <r>
      <rPr>
        <sz val="14"/>
        <rFont val="黑体"/>
        <charset val="134"/>
      </rPr>
      <t>豫丰</t>
    </r>
    <r>
      <rPr>
        <sz val="14"/>
        <rFont val="Times New Roman"/>
        <charset val="134"/>
      </rPr>
      <t>303</t>
    </r>
  </si>
  <si>
    <r>
      <rPr>
        <sz val="14"/>
        <rFont val="黑体"/>
        <charset val="134"/>
      </rPr>
      <t>四季旺种植合作社</t>
    </r>
  </si>
  <si>
    <r>
      <rPr>
        <sz val="14"/>
        <rFont val="黑体"/>
        <charset val="134"/>
      </rPr>
      <t>韩二勇</t>
    </r>
  </si>
  <si>
    <r>
      <rPr>
        <sz val="14"/>
        <rFont val="黑体"/>
        <charset val="134"/>
      </rPr>
      <t>王金顺</t>
    </r>
  </si>
  <si>
    <r>
      <rPr>
        <sz val="14"/>
        <rFont val="黑体"/>
        <charset val="134"/>
      </rPr>
      <t>胡全根</t>
    </r>
  </si>
  <si>
    <r>
      <rPr>
        <sz val="14"/>
        <rFont val="黑体"/>
        <charset val="134"/>
      </rPr>
      <t>杨红臣</t>
    </r>
  </si>
  <si>
    <r>
      <rPr>
        <sz val="14"/>
        <rFont val="黑体"/>
        <charset val="134"/>
      </rPr>
      <t>刘耀杰</t>
    </r>
  </si>
  <si>
    <r>
      <rPr>
        <sz val="14"/>
        <rFont val="黑体"/>
        <charset val="134"/>
      </rPr>
      <t>王迷</t>
    </r>
  </si>
  <si>
    <r>
      <rPr>
        <sz val="14"/>
        <rFont val="黑体"/>
        <charset val="134"/>
      </rPr>
      <t>尉氏县凌飞种植家庭农场</t>
    </r>
  </si>
  <si>
    <r>
      <rPr>
        <sz val="14"/>
        <rFont val="黑体"/>
        <charset val="134"/>
      </rPr>
      <t>王凌飞</t>
    </r>
  </si>
  <si>
    <r>
      <rPr>
        <sz val="14"/>
        <rFont val="黑体"/>
        <charset val="134"/>
      </rPr>
      <t>鑫源大地种植合作社</t>
    </r>
  </si>
  <si>
    <r>
      <rPr>
        <sz val="14"/>
        <rFont val="黑体"/>
        <charset val="134"/>
      </rPr>
      <t>王建舟</t>
    </r>
  </si>
  <si>
    <r>
      <rPr>
        <sz val="14"/>
        <rFont val="黑体"/>
        <charset val="134"/>
      </rPr>
      <t>迪卡</t>
    </r>
    <r>
      <rPr>
        <sz val="14"/>
        <rFont val="Times New Roman"/>
        <charset val="134"/>
      </rPr>
      <t>968</t>
    </r>
  </si>
  <si>
    <r>
      <rPr>
        <sz val="14"/>
        <rFont val="黑体"/>
        <charset val="134"/>
      </rPr>
      <t>凡石头</t>
    </r>
  </si>
  <si>
    <r>
      <rPr>
        <sz val="14"/>
        <rFont val="黑体"/>
        <charset val="134"/>
      </rPr>
      <t>开封市梦农农业家庭农场</t>
    </r>
  </si>
  <si>
    <r>
      <rPr>
        <sz val="14"/>
        <rFont val="黑体"/>
        <charset val="134"/>
      </rPr>
      <t>韩卫军</t>
    </r>
  </si>
  <si>
    <r>
      <rPr>
        <sz val="14"/>
        <rFont val="黑体"/>
        <charset val="134"/>
      </rPr>
      <t>尉氏保群种植合作社</t>
    </r>
  </si>
  <si>
    <r>
      <rPr>
        <sz val="14"/>
        <rFont val="黑体"/>
        <charset val="134"/>
      </rPr>
      <t>吴瑞莲</t>
    </r>
  </si>
  <si>
    <r>
      <rPr>
        <sz val="14"/>
        <rFont val="黑体"/>
        <charset val="134"/>
      </rPr>
      <t>刘伟祥</t>
    </r>
  </si>
  <si>
    <r>
      <rPr>
        <sz val="14"/>
        <rFont val="黑体"/>
        <charset val="134"/>
      </rPr>
      <t>尉氏菊兰种植场</t>
    </r>
  </si>
  <si>
    <r>
      <rPr>
        <sz val="14"/>
        <rFont val="黑体"/>
        <charset val="134"/>
      </rPr>
      <t>刘菊兰</t>
    </r>
  </si>
  <si>
    <r>
      <rPr>
        <sz val="14"/>
        <rFont val="黑体"/>
        <charset val="134"/>
      </rPr>
      <t>尉氏县丰苑农业</t>
    </r>
  </si>
  <si>
    <r>
      <rPr>
        <sz val="14"/>
        <rFont val="黑体"/>
        <charset val="134"/>
      </rPr>
      <t>姜涛</t>
    </r>
  </si>
  <si>
    <r>
      <rPr>
        <sz val="14"/>
        <rFont val="黑体"/>
        <charset val="134"/>
      </rPr>
      <t>尉氏县同和种植专业合作社</t>
    </r>
  </si>
  <si>
    <r>
      <rPr>
        <sz val="14"/>
        <rFont val="黑体"/>
        <charset val="134"/>
      </rPr>
      <t>石铜宝</t>
    </r>
  </si>
  <si>
    <r>
      <rPr>
        <sz val="14"/>
        <rFont val="黑体"/>
        <charset val="134"/>
      </rPr>
      <t>鼎优</t>
    </r>
    <r>
      <rPr>
        <sz val="14"/>
        <rFont val="Times New Roman"/>
        <charset val="134"/>
      </rPr>
      <t>151</t>
    </r>
  </si>
  <si>
    <r>
      <rPr>
        <sz val="14"/>
        <rFont val="黑体"/>
        <charset val="134"/>
      </rPr>
      <t>桂香种植合作社</t>
    </r>
  </si>
  <si>
    <r>
      <rPr>
        <sz val="14"/>
        <rFont val="黑体"/>
        <charset val="134"/>
      </rPr>
      <t>王红恩</t>
    </r>
  </si>
  <si>
    <r>
      <rPr>
        <sz val="14"/>
        <rFont val="黑体"/>
        <charset val="134"/>
      </rPr>
      <t>尉氏县民旺种植专业合作社</t>
    </r>
  </si>
  <si>
    <r>
      <rPr>
        <sz val="14"/>
        <rFont val="黑体"/>
        <charset val="134"/>
      </rPr>
      <t>张松</t>
    </r>
  </si>
  <si>
    <r>
      <rPr>
        <sz val="14"/>
        <rFont val="黑体"/>
        <charset val="134"/>
      </rPr>
      <t>张霄</t>
    </r>
  </si>
  <si>
    <r>
      <rPr>
        <sz val="14"/>
        <rFont val="黑体"/>
        <charset val="134"/>
      </rPr>
      <t>商道</t>
    </r>
    <r>
      <rPr>
        <sz val="14"/>
        <rFont val="Times New Roman"/>
        <charset val="134"/>
      </rPr>
      <t>909</t>
    </r>
  </si>
  <si>
    <r>
      <rPr>
        <sz val="14"/>
        <rFont val="黑体"/>
        <charset val="134"/>
      </rPr>
      <t>合荣种植家庭农场</t>
    </r>
  </si>
  <si>
    <r>
      <rPr>
        <sz val="14"/>
        <rFont val="黑体"/>
        <charset val="134"/>
      </rPr>
      <t>要合义</t>
    </r>
  </si>
  <si>
    <r>
      <rPr>
        <sz val="14"/>
        <rFont val="黑体"/>
        <charset val="134"/>
      </rPr>
      <t>朱彩云</t>
    </r>
  </si>
  <si>
    <r>
      <rPr>
        <sz val="14"/>
        <rFont val="黑体"/>
        <charset val="134"/>
      </rPr>
      <t>秋萍种植家庭农场</t>
    </r>
  </si>
  <si>
    <r>
      <rPr>
        <sz val="14"/>
        <rFont val="黑体"/>
        <charset val="134"/>
      </rPr>
      <t>李红军</t>
    </r>
  </si>
  <si>
    <r>
      <rPr>
        <sz val="14"/>
        <rFont val="黑体"/>
        <charset val="134"/>
      </rPr>
      <t>尉氏超磊种植合作社</t>
    </r>
  </si>
  <si>
    <r>
      <rPr>
        <sz val="14"/>
        <rFont val="黑体"/>
        <charset val="134"/>
      </rPr>
      <t>牛记红</t>
    </r>
  </si>
  <si>
    <r>
      <rPr>
        <sz val="14"/>
        <rFont val="黑体"/>
        <charset val="134"/>
      </rPr>
      <t>胡志洋</t>
    </r>
  </si>
  <si>
    <r>
      <rPr>
        <sz val="14"/>
        <rFont val="黑体"/>
        <charset val="134"/>
      </rPr>
      <t>王伟</t>
    </r>
  </si>
  <si>
    <r>
      <rPr>
        <sz val="14"/>
        <rFont val="黑体"/>
        <charset val="134"/>
      </rPr>
      <t>尉氏柏平种植合作社</t>
    </r>
  </si>
  <si>
    <r>
      <rPr>
        <sz val="14"/>
        <rFont val="黑体"/>
        <charset val="134"/>
      </rPr>
      <t>朱书云</t>
    </r>
  </si>
  <si>
    <r>
      <rPr>
        <sz val="14"/>
        <rFont val="黑体"/>
        <charset val="134"/>
      </rPr>
      <t>尉氏县富民农机专业合作社</t>
    </r>
  </si>
  <si>
    <r>
      <rPr>
        <sz val="14"/>
        <rFont val="黑体"/>
        <charset val="134"/>
      </rPr>
      <t>沈文政</t>
    </r>
  </si>
  <si>
    <r>
      <rPr>
        <sz val="14"/>
        <rFont val="黑体"/>
        <charset val="134"/>
      </rPr>
      <t>昊风种植合作社</t>
    </r>
  </si>
  <si>
    <r>
      <rPr>
        <sz val="14"/>
        <rFont val="黑体"/>
        <charset val="134"/>
      </rPr>
      <t>朱红丽</t>
    </r>
  </si>
  <si>
    <r>
      <rPr>
        <sz val="14"/>
        <rFont val="黑体"/>
        <charset val="134"/>
      </rPr>
      <t>张玉涛</t>
    </r>
  </si>
  <si>
    <r>
      <rPr>
        <sz val="14"/>
        <rFont val="黑体"/>
        <charset val="134"/>
      </rPr>
      <t>金裕</t>
    </r>
    <r>
      <rPr>
        <sz val="14"/>
        <rFont val="Times New Roman"/>
        <charset val="134"/>
      </rPr>
      <t>528</t>
    </r>
  </si>
  <si>
    <r>
      <rPr>
        <sz val="14"/>
        <rFont val="黑体"/>
        <charset val="134"/>
      </rPr>
      <t>王纪生</t>
    </r>
  </si>
  <si>
    <r>
      <rPr>
        <sz val="14"/>
        <rFont val="黑体"/>
        <charset val="134"/>
      </rPr>
      <t>赵长生</t>
    </r>
  </si>
  <si>
    <r>
      <rPr>
        <sz val="14"/>
        <rFont val="黑体"/>
        <charset val="134"/>
      </rPr>
      <t>尉氏县财源种植专业合作社</t>
    </r>
  </si>
  <si>
    <r>
      <rPr>
        <sz val="14"/>
        <rFont val="黑体"/>
        <charset val="134"/>
      </rPr>
      <t>孙树林</t>
    </r>
  </si>
  <si>
    <r>
      <rPr>
        <sz val="14"/>
        <rFont val="黑体"/>
        <charset val="134"/>
      </rPr>
      <t>尉氏米恒家庭农场</t>
    </r>
  </si>
  <si>
    <r>
      <rPr>
        <sz val="14"/>
        <rFont val="黑体"/>
        <charset val="134"/>
      </rPr>
      <t>赵向阳</t>
    </r>
  </si>
  <si>
    <r>
      <rPr>
        <sz val="14"/>
        <rFont val="黑体"/>
        <charset val="134"/>
      </rPr>
      <t>尉氏祥安种植合作社</t>
    </r>
  </si>
  <si>
    <r>
      <rPr>
        <sz val="14"/>
        <rFont val="黑体"/>
        <charset val="134"/>
      </rPr>
      <t>张爱荣</t>
    </r>
  </si>
  <si>
    <r>
      <rPr>
        <sz val="14"/>
        <rFont val="黑体"/>
        <charset val="134"/>
      </rPr>
      <t>蒋四银</t>
    </r>
  </si>
  <si>
    <r>
      <rPr>
        <sz val="14"/>
        <rFont val="黑体"/>
        <charset val="134"/>
      </rPr>
      <t>颗粒丰种植合作社</t>
    </r>
  </si>
  <si>
    <r>
      <rPr>
        <sz val="14"/>
        <rFont val="黑体"/>
        <charset val="134"/>
      </rPr>
      <t>蔡国庆</t>
    </r>
  </si>
  <si>
    <r>
      <rPr>
        <sz val="14"/>
        <rFont val="黑体"/>
        <charset val="134"/>
      </rPr>
      <t>刘黎明</t>
    </r>
  </si>
  <si>
    <r>
      <rPr>
        <sz val="14"/>
        <rFont val="黑体"/>
        <charset val="134"/>
      </rPr>
      <t>卢军宁</t>
    </r>
  </si>
  <si>
    <r>
      <rPr>
        <sz val="14"/>
        <rFont val="黑体"/>
        <charset val="134"/>
      </rPr>
      <t>尉氏县盛荣种植专业合作社</t>
    </r>
  </si>
  <si>
    <r>
      <rPr>
        <sz val="14"/>
        <rFont val="黑体"/>
        <charset val="134"/>
      </rPr>
      <t>王红亮</t>
    </r>
  </si>
  <si>
    <r>
      <rPr>
        <sz val="14"/>
        <rFont val="黑体"/>
        <charset val="134"/>
      </rPr>
      <t>新玉</t>
    </r>
    <r>
      <rPr>
        <sz val="14"/>
        <rFont val="Times New Roman"/>
        <charset val="134"/>
      </rPr>
      <t>158</t>
    </r>
  </si>
  <si>
    <r>
      <rPr>
        <sz val="14"/>
        <rFont val="黑体"/>
        <charset val="134"/>
      </rPr>
      <t>吕雪有</t>
    </r>
  </si>
  <si>
    <r>
      <rPr>
        <sz val="14"/>
        <color theme="1"/>
        <rFont val="黑体"/>
        <charset val="134"/>
      </rPr>
      <t>于小四种地大户</t>
    </r>
  </si>
  <si>
    <r>
      <rPr>
        <sz val="14"/>
        <color theme="1"/>
        <rFont val="黑体"/>
        <charset val="134"/>
      </rPr>
      <t>于小四</t>
    </r>
  </si>
  <si>
    <r>
      <rPr>
        <sz val="14"/>
        <color theme="1"/>
        <rFont val="黑体"/>
        <charset val="134"/>
      </rPr>
      <t>合计</t>
    </r>
  </si>
  <si>
    <t xml:space="preserve">2023年尉氏县单产提升行动项目玉米奖补结果公示表 </t>
  </si>
  <si>
    <t>序号</t>
  </si>
  <si>
    <t>乡镇</t>
  </si>
  <si>
    <t>行政村</t>
  </si>
  <si>
    <t>名称</t>
  </si>
  <si>
    <t>负责人</t>
  </si>
  <si>
    <t>品种</t>
  </si>
  <si>
    <t>种植面积（亩）</t>
  </si>
  <si>
    <t>亩穗数</t>
  </si>
  <si>
    <t>穗粒数</t>
  </si>
  <si>
    <t>千粒重（克）    （参考品种审定公告）</t>
  </si>
  <si>
    <t>理论产量</t>
  </si>
  <si>
    <t>85折产量（公斤/亩）</t>
  </si>
  <si>
    <t>奖补金额（元）</t>
  </si>
  <si>
    <t>张市镇</t>
  </si>
  <si>
    <t>王老</t>
  </si>
  <si>
    <t>尉氏县天惠家庭农场</t>
  </si>
  <si>
    <t>王二虎</t>
  </si>
  <si>
    <t>金凯797</t>
  </si>
  <si>
    <t>十八里镇</t>
  </si>
  <si>
    <t>和尚庄</t>
  </si>
  <si>
    <t>尉氏县会英家庭农场</t>
  </si>
  <si>
    <t>刘民会</t>
  </si>
  <si>
    <t>东单1331</t>
  </si>
  <si>
    <t>大桥乡</t>
  </si>
  <si>
    <t>七里河</t>
  </si>
  <si>
    <t>种植大户</t>
  </si>
  <si>
    <t>翁建设</t>
  </si>
  <si>
    <t>嘉禧100</t>
  </si>
  <si>
    <t>永兴镇</t>
  </si>
  <si>
    <t>东黎岗</t>
  </si>
  <si>
    <t>尉氏县省劲种植专业合作社</t>
  </si>
  <si>
    <t>王肖博</t>
  </si>
  <si>
    <t>东范庄</t>
  </si>
  <si>
    <t>个体</t>
  </si>
  <si>
    <t>谷道</t>
  </si>
  <si>
    <t>农大372</t>
  </si>
  <si>
    <t>通院</t>
  </si>
  <si>
    <t>唐  鹏</t>
  </si>
  <si>
    <t>华农658</t>
  </si>
  <si>
    <t>南曹乡</t>
  </si>
  <si>
    <t>代庄</t>
  </si>
  <si>
    <t>伟超种植合作社</t>
  </si>
  <si>
    <t>刘三</t>
  </si>
  <si>
    <t>秋乐368</t>
  </si>
  <si>
    <t>大苏</t>
  </si>
  <si>
    <t>四季旺种植合作社</t>
  </si>
  <si>
    <t>韩二勇</t>
  </si>
  <si>
    <t>裕丰303</t>
  </si>
  <si>
    <t>郑岗</t>
  </si>
  <si>
    <t>尉氏县老八种植专业合作社</t>
  </si>
  <si>
    <t>郑松池</t>
  </si>
  <si>
    <t>中科玉505</t>
  </si>
  <si>
    <t>小陈乡</t>
  </si>
  <si>
    <t>阮庄</t>
  </si>
  <si>
    <t>尉氏县臻之源家庭农场</t>
  </si>
  <si>
    <t>付水灵</t>
  </si>
  <si>
    <t>迪卡653</t>
  </si>
  <si>
    <t>种地大户</t>
  </si>
  <si>
    <t>刘党</t>
  </si>
  <si>
    <t>黄金粮MY73</t>
  </si>
  <si>
    <t>大桥</t>
  </si>
  <si>
    <t>学荟农场经营部</t>
  </si>
  <si>
    <t>刘学荟</t>
  </si>
  <si>
    <t>慧杰蔬菜种植农场</t>
  </si>
  <si>
    <t>王慧杰</t>
  </si>
  <si>
    <t>联创839</t>
  </si>
  <si>
    <t>李敏</t>
  </si>
  <si>
    <t>大路王</t>
  </si>
  <si>
    <t>宏路种植合作社</t>
  </si>
  <si>
    <t>宋桂玲</t>
  </si>
  <si>
    <t>高庄</t>
  </si>
  <si>
    <t>尉氏县盛荣种植专业合作社</t>
  </si>
  <si>
    <t>马留恩</t>
  </si>
  <si>
    <t>新玉158</t>
  </si>
  <si>
    <t>邢庄乡</t>
  </si>
  <si>
    <t>水黄</t>
  </si>
  <si>
    <t>邢庄乡水黄村股份经济合作社</t>
  </si>
  <si>
    <t>黄国彬</t>
  </si>
  <si>
    <t>玉农76</t>
  </si>
  <si>
    <t>水坡镇</t>
  </si>
  <si>
    <t>朱岗村</t>
  </si>
  <si>
    <t>尉氏县善中种植专业合作社</t>
  </si>
  <si>
    <t>于善中</t>
  </si>
  <si>
    <t>连合种植合作社</t>
  </si>
  <si>
    <t>苏连合</t>
  </si>
  <si>
    <t>尉氏县新玉家庭农场</t>
  </si>
  <si>
    <t>郭艳敏</t>
  </si>
  <si>
    <t>良玉99</t>
  </si>
  <si>
    <t>蔡庄镇</t>
  </si>
  <si>
    <t>瑶台</t>
  </si>
  <si>
    <t>胡全根</t>
  </si>
  <si>
    <t>于峰建</t>
  </si>
  <si>
    <t>大齐</t>
  </si>
  <si>
    <t>尉氏县恩泽种植专业合作社</t>
  </si>
  <si>
    <t>付书香</t>
  </si>
  <si>
    <t>黄金棒819</t>
  </si>
  <si>
    <t>西范庄</t>
  </si>
  <si>
    <t>尉氏县瑞林种植专业合作社</t>
  </si>
  <si>
    <t>苏瑞林</t>
  </si>
  <si>
    <t>齐玉34</t>
  </si>
  <si>
    <t>前翟</t>
  </si>
  <si>
    <t>夏楼</t>
  </si>
  <si>
    <t>卢法治</t>
  </si>
  <si>
    <t>小陈</t>
  </si>
  <si>
    <t>合作社</t>
  </si>
  <si>
    <t>宋中原</t>
  </si>
  <si>
    <t>连发706</t>
  </si>
  <si>
    <t>段庄</t>
  </si>
  <si>
    <t>尉氏县康辉种植专业合作社</t>
  </si>
  <si>
    <t>陈连生</t>
  </si>
  <si>
    <t>蒋沟</t>
  </si>
  <si>
    <t>尉氏县润丰家庭农场</t>
  </si>
  <si>
    <t>张国顺</t>
  </si>
  <si>
    <t>刘杰</t>
  </si>
  <si>
    <t>三柳</t>
  </si>
  <si>
    <t>尉氏县枫雷种植家庭农场</t>
  </si>
  <si>
    <t>要合义</t>
  </si>
  <si>
    <t>麦仁店</t>
  </si>
  <si>
    <t>张会宪</t>
  </si>
  <si>
    <t>锦绣26</t>
  </si>
  <si>
    <t>史桥</t>
  </si>
  <si>
    <t>史圣贤</t>
  </si>
  <si>
    <t>尉氏县禾谷种植专业合作社</t>
  </si>
  <si>
    <t>孙云飞</t>
  </si>
  <si>
    <t>技丰336</t>
  </si>
  <si>
    <t>前滹沱</t>
  </si>
  <si>
    <t>尉氏县百顺种植专业合作社</t>
  </si>
  <si>
    <t>李继庄</t>
  </si>
  <si>
    <t>尉氏县陆衡种植专业合作社</t>
  </si>
  <si>
    <t>王守正</t>
  </si>
  <si>
    <t>后于</t>
  </si>
  <si>
    <t>尉氏县福之祥家庭农场</t>
  </si>
  <si>
    <t>于选民</t>
  </si>
  <si>
    <t>美达108</t>
  </si>
  <si>
    <t>石潭</t>
  </si>
  <si>
    <t>尉氏县宏超种植专业合作社</t>
  </si>
  <si>
    <t>石宏超</t>
  </si>
  <si>
    <t>尉氏县红丰家庭农场</t>
  </si>
  <si>
    <t>刘双奇</t>
  </si>
  <si>
    <t>尉氏县丰硕种植合作社</t>
  </si>
  <si>
    <t>卢镇周</t>
  </si>
  <si>
    <t>浚单160</t>
  </si>
  <si>
    <t>马村</t>
  </si>
  <si>
    <t>尉氏县林创种植专业合作社</t>
  </si>
  <si>
    <t>甄森旺</t>
  </si>
  <si>
    <t>登海605</t>
  </si>
  <si>
    <t>段庄村</t>
  </si>
  <si>
    <t>尉氏县海坡种植专业合作社</t>
  </si>
  <si>
    <t>戚海坡</t>
  </si>
  <si>
    <t>小张</t>
  </si>
  <si>
    <t>尉氏县杏锋种植合作社</t>
  </si>
  <si>
    <t>刘柏平</t>
  </si>
  <si>
    <t>中山</t>
  </si>
  <si>
    <t>付卫亚种植专业合作社</t>
  </si>
  <si>
    <t>付卫亚</t>
  </si>
  <si>
    <t>登海116（605）</t>
  </si>
  <si>
    <t>霍寨村</t>
  </si>
  <si>
    <t>尉氏县艳鸽种植专业合作社</t>
  </si>
  <si>
    <t>张艳鸽</t>
  </si>
  <si>
    <t>尉氏县荣聚家庭农场</t>
  </si>
  <si>
    <t>翟兰花</t>
  </si>
  <si>
    <t>尉氏县郭昊家庭农场</t>
  </si>
  <si>
    <t>张志军</t>
  </si>
  <si>
    <t>西按头</t>
  </si>
  <si>
    <t>杨东立</t>
  </si>
  <si>
    <t>台子岗</t>
  </si>
  <si>
    <t>翟春丽</t>
  </si>
  <si>
    <t>农大1602</t>
  </si>
  <si>
    <t>冯村</t>
  </si>
  <si>
    <t>颗粒丰种植合作社</t>
  </si>
  <si>
    <t>蔡国庆</t>
  </si>
  <si>
    <t>郑坡</t>
  </si>
  <si>
    <t>尉氏县鑫源大地种植合作社</t>
  </si>
  <si>
    <t>王建业</t>
  </si>
  <si>
    <t>申高鹏种植家庭农场</t>
  </si>
  <si>
    <t>申国语</t>
  </si>
  <si>
    <t>成玉668</t>
  </si>
  <si>
    <t>李新意</t>
  </si>
  <si>
    <t>南曹</t>
  </si>
  <si>
    <t>尉氏县翠霞种植专业合作社</t>
  </si>
  <si>
    <t>刘军旺</t>
  </si>
  <si>
    <t>郑单2265</t>
  </si>
  <si>
    <t>尉氏县同和种植专业合作社</t>
  </si>
  <si>
    <t>石铜宝</t>
  </si>
  <si>
    <t>鼎优151</t>
  </si>
  <si>
    <t>赵楼</t>
  </si>
  <si>
    <t>赵 慧</t>
  </si>
  <si>
    <t>中金玉</t>
  </si>
  <si>
    <t>佛尚村</t>
  </si>
  <si>
    <t>尉氏县民慧种植合作社</t>
  </si>
  <si>
    <t>张分</t>
  </si>
  <si>
    <t>隆祺608</t>
  </si>
  <si>
    <t>前双</t>
  </si>
  <si>
    <t>赵翠英</t>
  </si>
  <si>
    <t>西黎岗</t>
  </si>
  <si>
    <t>尉氏县易耘农业发展有限公司</t>
  </si>
  <si>
    <t>范瑞仙</t>
  </si>
  <si>
    <t>尉氏县嘉友农机农民专业合作社</t>
  </si>
  <si>
    <t>杨永利</t>
  </si>
  <si>
    <t>尉氏县本源种植合作社</t>
  </si>
  <si>
    <t>靳治安</t>
  </si>
  <si>
    <t>曹会成</t>
  </si>
  <si>
    <t>东水坡</t>
  </si>
  <si>
    <t>王秀妮</t>
  </si>
  <si>
    <t>牛集</t>
  </si>
  <si>
    <t>尉氏县桃园家庭农场</t>
  </si>
  <si>
    <t>张楷</t>
  </si>
  <si>
    <t>东贾</t>
  </si>
  <si>
    <t>尉氏县农梦合作社</t>
  </si>
  <si>
    <t>许庆林</t>
  </si>
  <si>
    <t>连发705</t>
  </si>
  <si>
    <t>尉氏县大丰收种植专业合作社</t>
  </si>
  <si>
    <t>马顺顺</t>
  </si>
  <si>
    <t>金针</t>
  </si>
  <si>
    <t>尉氏县安停种植合作社</t>
  </si>
  <si>
    <t>张安停</t>
  </si>
  <si>
    <t>丁岗</t>
  </si>
  <si>
    <t>丁旭杰</t>
  </si>
  <si>
    <t>吴岗</t>
  </si>
  <si>
    <t>吴岗村股份经济合作社</t>
  </si>
  <si>
    <t>沈三磊</t>
  </si>
  <si>
    <t>先玉1773</t>
  </si>
  <si>
    <t>隗村</t>
  </si>
  <si>
    <t>尉氏县保伟家庭农场</t>
  </si>
  <si>
    <t>马保伟</t>
  </si>
  <si>
    <t>罗庄</t>
  </si>
  <si>
    <t>尉氏县王银种植合作社</t>
  </si>
  <si>
    <t>王峰</t>
  </si>
  <si>
    <t>前双庙</t>
  </si>
  <si>
    <t>尉氏县杰兴种植家庭农场</t>
  </si>
  <si>
    <t>张大杰</t>
  </si>
  <si>
    <t>张粉丽</t>
  </si>
  <si>
    <t>根怀种植合作社</t>
  </si>
  <si>
    <t>张根怀</t>
  </si>
  <si>
    <t>岗东蔡</t>
  </si>
  <si>
    <t>清友农牧场</t>
  </si>
  <si>
    <t>蔡清友</t>
  </si>
  <si>
    <t>良玉335</t>
  </si>
  <si>
    <t>朋举种植合作社</t>
  </si>
  <si>
    <t>赵朋举</t>
  </si>
  <si>
    <t>前刘</t>
  </si>
  <si>
    <t>魏群粮</t>
  </si>
  <si>
    <t>张彦涛</t>
  </si>
  <si>
    <t>小齐</t>
  </si>
  <si>
    <t>尉氏县瑞盛家庭农场</t>
  </si>
  <si>
    <t>王留全</t>
  </si>
  <si>
    <t>耿庙</t>
  </si>
  <si>
    <t>李占青</t>
  </si>
  <si>
    <t>边岗</t>
  </si>
  <si>
    <t>尉氏县畅加种植专业合作社</t>
  </si>
  <si>
    <t>陆爱东</t>
  </si>
  <si>
    <t>司马</t>
  </si>
  <si>
    <t>李红申</t>
  </si>
  <si>
    <t>尉氏县财源种植专业合作社</t>
  </si>
  <si>
    <t>孙树林</t>
  </si>
  <si>
    <t>西黄庄</t>
  </si>
  <si>
    <t>翟红杰</t>
  </si>
  <si>
    <t>王威</t>
  </si>
  <si>
    <t>牛集村</t>
  </si>
  <si>
    <t>孙臣山</t>
  </si>
  <si>
    <t>南谢</t>
  </si>
  <si>
    <t>尉氏县民强种植专业合作社</t>
  </si>
  <si>
    <t>王保德</t>
  </si>
  <si>
    <t>荃科787</t>
  </si>
  <si>
    <t>孙留</t>
  </si>
  <si>
    <t>尉氏县佐丰种植专业合作社</t>
  </si>
  <si>
    <t>张伟峰</t>
  </si>
  <si>
    <t>浚单658</t>
  </si>
  <si>
    <t>乔寨</t>
  </si>
  <si>
    <t>谢进伟</t>
  </si>
  <si>
    <t>青农11</t>
  </si>
  <si>
    <t>胡志阳</t>
  </si>
  <si>
    <t>后黄</t>
  </si>
  <si>
    <t>王记生</t>
  </si>
  <si>
    <t>尉氏县南曹互助家庭农场</t>
  </si>
  <si>
    <t>于国伟</t>
  </si>
  <si>
    <t>北谢</t>
  </si>
  <si>
    <t>尉氏县利华种植专业合作社</t>
  </si>
  <si>
    <t>王平安</t>
  </si>
  <si>
    <t>马口</t>
  </si>
  <si>
    <t>王国辉</t>
  </si>
  <si>
    <t>徐秀红</t>
  </si>
  <si>
    <t>金寨</t>
  </si>
  <si>
    <t>路建设</t>
  </si>
  <si>
    <t>明天636</t>
  </si>
  <si>
    <t>前大庄</t>
  </si>
  <si>
    <t>尉氏县庭颂家庭农场</t>
  </si>
  <si>
    <t>郑百昌</t>
  </si>
  <si>
    <t>王伟超</t>
  </si>
  <si>
    <t>史付凯</t>
  </si>
  <si>
    <t>黄岗</t>
  </si>
  <si>
    <t>常战东</t>
  </si>
  <si>
    <t>陈村</t>
  </si>
  <si>
    <t>尉氏县富景种植专业合作社</t>
  </si>
  <si>
    <t>任欢</t>
  </si>
  <si>
    <t>太玉339</t>
  </si>
  <si>
    <t>杨秋林</t>
  </si>
  <si>
    <t>白潭</t>
  </si>
  <si>
    <t>尉氏县书缘种植专业合作社</t>
  </si>
  <si>
    <t>王书彦</t>
  </si>
  <si>
    <t>延科338</t>
  </si>
  <si>
    <t>尉氏县赢利种植专业合作社</t>
  </si>
  <si>
    <t>祖伟</t>
  </si>
  <si>
    <t>富凯160</t>
  </si>
  <si>
    <t>尉氏县星创农牧场</t>
  </si>
  <si>
    <t>马要军</t>
  </si>
  <si>
    <t>平均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</si>
</sst>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3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color rgb="FF000000"/>
      <name val="仿宋_GB2312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Times New Roman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黑体"/>
      <charset val="1"/>
    </font>
    <font>
      <sz val="14"/>
      <color rgb="FF000000"/>
      <name val="黑体"/>
      <charset val="134"/>
    </font>
    <font>
      <b/>
      <sz val="18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2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3" borderId="1" xfId="49" applyFont="1" applyFill="1" applyBorder="1" applyAlignment="1">
      <alignment horizontal="center" vertical="center"/>
    </xf>
    <xf numFmtId="0" fontId="2" fillId="3" borderId="1" xfId="49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1" xfId="5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8" fillId="0" borderId="3" xfId="49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49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49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6" fontId="10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10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1"/>
  <sheetViews>
    <sheetView tabSelected="1" topLeftCell="B1" workbookViewId="0">
      <pane ySplit="5" topLeftCell="A190" activePane="bottomLeft" state="frozen"/>
      <selection/>
      <selection pane="bottomLeft" activeCell="L9" sqref="L9"/>
    </sheetView>
  </sheetViews>
  <sheetFormatPr defaultColWidth="9" defaultRowHeight="22" customHeight="1"/>
  <cols>
    <col min="1" max="1" width="5.225" style="24" customWidth="1"/>
    <col min="2" max="2" width="10.225" style="24" customWidth="1"/>
    <col min="3" max="3" width="31.6666666666667" style="24" customWidth="1"/>
    <col min="4" max="4" width="9.66666666666667" style="24" customWidth="1"/>
    <col min="5" max="5" width="12.25" style="24" customWidth="1"/>
    <col min="6" max="6" width="10.8916666666667" style="24" customWidth="1"/>
    <col min="7" max="7" width="8.10833333333333" style="25" customWidth="1"/>
    <col min="8" max="8" width="11" style="25" customWidth="1"/>
    <col min="9" max="9" width="10.5583333333333" style="26" customWidth="1"/>
    <col min="10" max="10" width="12.3833333333333" style="25" customWidth="1"/>
    <col min="11" max="11" width="22.1083333333333" style="24" customWidth="1"/>
    <col min="12" max="13" width="9" style="24"/>
    <col min="14" max="14" width="11.1083333333333" style="24"/>
    <col min="15" max="16371" width="9" style="24"/>
    <col min="16372" max="16373" width="21.3333333333333" style="24"/>
    <col min="16374" max="16384" width="9" style="24"/>
  </cols>
  <sheetData>
    <row r="1" s="24" customFormat="1" customHeight="1" spans="1:14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36" customHeight="1" spans="1:14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30" t="s">
        <v>6</v>
      </c>
      <c r="G2" s="31" t="s">
        <v>7</v>
      </c>
      <c r="H2" s="32" t="s">
        <v>8</v>
      </c>
      <c r="I2" s="31" t="s">
        <v>9</v>
      </c>
      <c r="J2" s="32" t="s">
        <v>10</v>
      </c>
      <c r="K2" s="48" t="s">
        <v>11</v>
      </c>
      <c r="L2" s="48" t="s">
        <v>12</v>
      </c>
      <c r="M2" s="48" t="s">
        <v>13</v>
      </c>
      <c r="N2" s="48" t="s">
        <v>14</v>
      </c>
    </row>
    <row r="3" s="25" customFormat="1" customHeight="1" spans="1:14">
      <c r="A3" s="29">
        <v>1</v>
      </c>
      <c r="B3" s="33" t="s">
        <v>15</v>
      </c>
      <c r="C3" s="34" t="s">
        <v>16</v>
      </c>
      <c r="D3" s="33" t="s">
        <v>17</v>
      </c>
      <c r="E3" s="35" t="s">
        <v>18</v>
      </c>
      <c r="F3" s="33">
        <v>290</v>
      </c>
      <c r="G3" s="29">
        <v>5831</v>
      </c>
      <c r="H3" s="36">
        <v>525</v>
      </c>
      <c r="I3" s="36">
        <v>327</v>
      </c>
      <c r="J3" s="49">
        <f t="shared" ref="J3:J66" si="0">G3*H3*I3*0.85/1000000</f>
        <v>850.88138625</v>
      </c>
      <c r="K3" s="29" t="s">
        <v>19</v>
      </c>
      <c r="L3" s="37" t="s">
        <v>20</v>
      </c>
      <c r="M3" s="37">
        <v>180</v>
      </c>
      <c r="N3" s="37">
        <f>F3*M3</f>
        <v>52200</v>
      </c>
    </row>
    <row r="4" s="25" customFormat="1" customHeight="1" spans="1:14">
      <c r="A4" s="29">
        <v>2</v>
      </c>
      <c r="B4" s="37" t="s">
        <v>21</v>
      </c>
      <c r="C4" s="32" t="s">
        <v>22</v>
      </c>
      <c r="D4" s="32" t="s">
        <v>23</v>
      </c>
      <c r="E4" s="32" t="s">
        <v>24</v>
      </c>
      <c r="F4" s="29">
        <v>430</v>
      </c>
      <c r="G4" s="29">
        <v>6412</v>
      </c>
      <c r="H4" s="36">
        <v>513</v>
      </c>
      <c r="I4" s="45">
        <v>301</v>
      </c>
      <c r="J4" s="49">
        <f t="shared" si="0"/>
        <v>841.5817326</v>
      </c>
      <c r="K4" s="29" t="s">
        <v>25</v>
      </c>
      <c r="L4" s="37" t="s">
        <v>20</v>
      </c>
      <c r="M4" s="37">
        <v>180</v>
      </c>
      <c r="N4" s="37">
        <f t="shared" ref="N4:N67" si="1">F4*M4</f>
        <v>77400</v>
      </c>
    </row>
    <row r="5" s="25" customFormat="1" customHeight="1" spans="1:14">
      <c r="A5" s="29">
        <v>3</v>
      </c>
      <c r="B5" s="33" t="s">
        <v>15</v>
      </c>
      <c r="C5" s="33" t="s">
        <v>26</v>
      </c>
      <c r="D5" s="33" t="s">
        <v>27</v>
      </c>
      <c r="E5" s="35" t="s">
        <v>28</v>
      </c>
      <c r="F5" s="33">
        <v>480</v>
      </c>
      <c r="G5" s="29">
        <v>5326</v>
      </c>
      <c r="H5" s="36">
        <v>518.2</v>
      </c>
      <c r="I5" s="45">
        <v>357</v>
      </c>
      <c r="J5" s="49">
        <f t="shared" si="0"/>
        <v>837.50172954</v>
      </c>
      <c r="K5" s="29" t="s">
        <v>19</v>
      </c>
      <c r="L5" s="37" t="s">
        <v>20</v>
      </c>
      <c r="M5" s="37">
        <v>180</v>
      </c>
      <c r="N5" s="37">
        <f t="shared" si="1"/>
        <v>86400</v>
      </c>
    </row>
    <row r="6" s="25" customFormat="1" customHeight="1" spans="1:14">
      <c r="A6" s="29">
        <v>4</v>
      </c>
      <c r="B6" s="37" t="s">
        <v>21</v>
      </c>
      <c r="C6" s="33" t="s">
        <v>29</v>
      </c>
      <c r="D6" s="33" t="s">
        <v>30</v>
      </c>
      <c r="E6" s="33" t="s">
        <v>31</v>
      </c>
      <c r="F6" s="33">
        <v>503</v>
      </c>
      <c r="G6" s="33">
        <v>5364</v>
      </c>
      <c r="H6" s="33">
        <v>553</v>
      </c>
      <c r="I6" s="33">
        <v>331</v>
      </c>
      <c r="J6" s="33">
        <f t="shared" si="0"/>
        <v>834.5662542</v>
      </c>
      <c r="K6" s="33" t="s">
        <v>19</v>
      </c>
      <c r="L6" s="37" t="s">
        <v>20</v>
      </c>
      <c r="M6" s="37">
        <v>180</v>
      </c>
      <c r="N6" s="37">
        <f t="shared" si="1"/>
        <v>90540</v>
      </c>
    </row>
    <row r="7" s="25" customFormat="1" customHeight="1" spans="1:14">
      <c r="A7" s="29">
        <v>5</v>
      </c>
      <c r="B7" s="37" t="s">
        <v>21</v>
      </c>
      <c r="C7" s="32" t="s">
        <v>32</v>
      </c>
      <c r="D7" s="32" t="s">
        <v>33</v>
      </c>
      <c r="E7" s="32" t="s">
        <v>34</v>
      </c>
      <c r="F7" s="32">
        <v>237</v>
      </c>
      <c r="G7" s="32">
        <v>5378</v>
      </c>
      <c r="H7" s="32">
        <v>534.6</v>
      </c>
      <c r="I7" s="31">
        <v>341</v>
      </c>
      <c r="J7" s="49">
        <f t="shared" si="0"/>
        <v>833.34159018</v>
      </c>
      <c r="K7" s="32" t="s">
        <v>25</v>
      </c>
      <c r="L7" s="37" t="s">
        <v>20</v>
      </c>
      <c r="M7" s="37">
        <v>180</v>
      </c>
      <c r="N7" s="37">
        <f t="shared" si="1"/>
        <v>42660</v>
      </c>
    </row>
    <row r="8" s="25" customFormat="1" customHeight="1" spans="1:14">
      <c r="A8" s="29">
        <v>6</v>
      </c>
      <c r="B8" s="38" t="s">
        <v>35</v>
      </c>
      <c r="C8" s="39" t="s">
        <v>36</v>
      </c>
      <c r="D8" s="40" t="s">
        <v>37</v>
      </c>
      <c r="E8" s="41" t="s">
        <v>38</v>
      </c>
      <c r="F8" s="41">
        <v>57.6</v>
      </c>
      <c r="G8" s="42">
        <v>4830</v>
      </c>
      <c r="H8" s="43">
        <v>590</v>
      </c>
      <c r="I8" s="42">
        <v>344</v>
      </c>
      <c r="J8" s="49">
        <f t="shared" si="0"/>
        <v>833.25228</v>
      </c>
      <c r="K8" s="37" t="s">
        <v>39</v>
      </c>
      <c r="L8" s="37" t="s">
        <v>20</v>
      </c>
      <c r="M8" s="37">
        <v>180</v>
      </c>
      <c r="N8" s="37">
        <f t="shared" si="1"/>
        <v>10368</v>
      </c>
    </row>
    <row r="9" s="25" customFormat="1" customHeight="1" spans="1:14">
      <c r="A9" s="29">
        <v>7</v>
      </c>
      <c r="B9" s="37" t="s">
        <v>40</v>
      </c>
      <c r="C9" s="44" t="s">
        <v>41</v>
      </c>
      <c r="D9" s="37" t="s">
        <v>42</v>
      </c>
      <c r="E9" s="35" t="s">
        <v>43</v>
      </c>
      <c r="F9" s="35">
        <v>37</v>
      </c>
      <c r="G9" s="45">
        <v>4860</v>
      </c>
      <c r="H9" s="29">
        <v>552</v>
      </c>
      <c r="I9" s="45">
        <v>365</v>
      </c>
      <c r="J9" s="49">
        <f t="shared" si="0"/>
        <v>832.31388</v>
      </c>
      <c r="K9" s="37" t="s">
        <v>44</v>
      </c>
      <c r="L9" s="37" t="s">
        <v>20</v>
      </c>
      <c r="M9" s="37">
        <v>180</v>
      </c>
      <c r="N9" s="37">
        <f t="shared" si="1"/>
        <v>6660</v>
      </c>
    </row>
    <row r="10" s="25" customFormat="1" customHeight="1" spans="1:14">
      <c r="A10" s="29">
        <v>8</v>
      </c>
      <c r="B10" s="33" t="s">
        <v>15</v>
      </c>
      <c r="C10" s="33" t="s">
        <v>45</v>
      </c>
      <c r="D10" s="33" t="s">
        <v>46</v>
      </c>
      <c r="E10" s="35" t="s">
        <v>47</v>
      </c>
      <c r="F10" s="33">
        <v>60</v>
      </c>
      <c r="G10" s="45">
        <v>5210</v>
      </c>
      <c r="H10" s="29">
        <v>540</v>
      </c>
      <c r="I10" s="45">
        <v>347</v>
      </c>
      <c r="J10" s="49">
        <f t="shared" si="0"/>
        <v>829.81233</v>
      </c>
      <c r="K10" s="37" t="s">
        <v>44</v>
      </c>
      <c r="L10" s="37" t="s">
        <v>20</v>
      </c>
      <c r="M10" s="37">
        <v>180</v>
      </c>
      <c r="N10" s="37">
        <f t="shared" si="1"/>
        <v>10800</v>
      </c>
    </row>
    <row r="11" s="25" customFormat="1" customHeight="1" spans="1:14">
      <c r="A11" s="29">
        <v>9</v>
      </c>
      <c r="B11" s="38" t="s">
        <v>48</v>
      </c>
      <c r="C11" s="38" t="s">
        <v>49</v>
      </c>
      <c r="D11" s="38" t="s">
        <v>50</v>
      </c>
      <c r="E11" s="38" t="s">
        <v>51</v>
      </c>
      <c r="F11" s="38">
        <v>210</v>
      </c>
      <c r="G11" s="38">
        <v>4975</v>
      </c>
      <c r="H11" s="38">
        <v>528.5</v>
      </c>
      <c r="I11" s="38">
        <v>371</v>
      </c>
      <c r="J11" s="38">
        <f t="shared" si="0"/>
        <v>829.145813125</v>
      </c>
      <c r="K11" s="38" t="s">
        <v>25</v>
      </c>
      <c r="L11" s="37" t="s">
        <v>20</v>
      </c>
      <c r="M11" s="37">
        <v>180</v>
      </c>
      <c r="N11" s="37">
        <f t="shared" si="1"/>
        <v>37800</v>
      </c>
    </row>
    <row r="12" s="25" customFormat="1" customHeight="1" spans="1:14">
      <c r="A12" s="29">
        <v>10</v>
      </c>
      <c r="B12" s="38" t="s">
        <v>52</v>
      </c>
      <c r="C12" s="29" t="s">
        <v>53</v>
      </c>
      <c r="D12" s="29" t="s">
        <v>54</v>
      </c>
      <c r="E12" s="29" t="s">
        <v>43</v>
      </c>
      <c r="F12" s="29">
        <v>50</v>
      </c>
      <c r="G12" s="45">
        <v>4938</v>
      </c>
      <c r="H12" s="29">
        <v>554.8</v>
      </c>
      <c r="I12" s="45">
        <v>356</v>
      </c>
      <c r="J12" s="49">
        <f t="shared" si="0"/>
        <v>829.00368624</v>
      </c>
      <c r="K12" s="37" t="s">
        <v>55</v>
      </c>
      <c r="L12" s="37" t="s">
        <v>20</v>
      </c>
      <c r="M12" s="37">
        <v>180</v>
      </c>
      <c r="N12" s="37">
        <f t="shared" si="1"/>
        <v>9000</v>
      </c>
    </row>
    <row r="13" s="25" customFormat="1" customHeight="1" spans="1:14">
      <c r="A13" s="29">
        <v>11</v>
      </c>
      <c r="B13" s="38" t="s">
        <v>48</v>
      </c>
      <c r="C13" s="38" t="s">
        <v>56</v>
      </c>
      <c r="D13" s="38" t="s">
        <v>57</v>
      </c>
      <c r="E13" s="38" t="s">
        <v>58</v>
      </c>
      <c r="F13" s="38">
        <v>320</v>
      </c>
      <c r="G13" s="38">
        <v>5420</v>
      </c>
      <c r="H13" s="38">
        <v>504</v>
      </c>
      <c r="I13" s="38">
        <v>357</v>
      </c>
      <c r="J13" s="38">
        <f t="shared" si="0"/>
        <v>828.928296</v>
      </c>
      <c r="K13" s="38" t="s">
        <v>25</v>
      </c>
      <c r="L13" s="37" t="s">
        <v>20</v>
      </c>
      <c r="M13" s="37">
        <v>180</v>
      </c>
      <c r="N13" s="37">
        <f t="shared" si="1"/>
        <v>57600</v>
      </c>
    </row>
    <row r="14" s="25" customFormat="1" customHeight="1" spans="1:14">
      <c r="A14" s="29">
        <v>12</v>
      </c>
      <c r="B14" s="38" t="s">
        <v>48</v>
      </c>
      <c r="C14" s="38" t="s">
        <v>59</v>
      </c>
      <c r="D14" s="38" t="s">
        <v>60</v>
      </c>
      <c r="E14" s="38" t="s">
        <v>61</v>
      </c>
      <c r="F14" s="38">
        <v>190</v>
      </c>
      <c r="G14" s="38">
        <v>5128</v>
      </c>
      <c r="H14" s="38">
        <v>560</v>
      </c>
      <c r="I14" s="38">
        <v>339</v>
      </c>
      <c r="J14" s="38">
        <f t="shared" si="0"/>
        <v>827.474592</v>
      </c>
      <c r="K14" s="38" t="s">
        <v>25</v>
      </c>
      <c r="L14" s="37" t="s">
        <v>20</v>
      </c>
      <c r="M14" s="37">
        <v>180</v>
      </c>
      <c r="N14" s="37">
        <f t="shared" si="1"/>
        <v>34200</v>
      </c>
    </row>
    <row r="15" s="25" customFormat="1" customHeight="1" spans="1:14">
      <c r="A15" s="29">
        <v>13</v>
      </c>
      <c r="B15" s="33" t="s">
        <v>15</v>
      </c>
      <c r="C15" s="33" t="s">
        <v>62</v>
      </c>
      <c r="D15" s="33" t="s">
        <v>63</v>
      </c>
      <c r="E15" s="35" t="s">
        <v>43</v>
      </c>
      <c r="F15" s="33">
        <v>120</v>
      </c>
      <c r="G15" s="45">
        <v>4920</v>
      </c>
      <c r="H15" s="29">
        <v>542</v>
      </c>
      <c r="I15" s="45">
        <v>365</v>
      </c>
      <c r="J15" s="49">
        <f t="shared" si="0"/>
        <v>827.32506</v>
      </c>
      <c r="K15" s="37" t="s">
        <v>44</v>
      </c>
      <c r="L15" s="37" t="s">
        <v>20</v>
      </c>
      <c r="M15" s="37">
        <v>180</v>
      </c>
      <c r="N15" s="37">
        <f t="shared" si="1"/>
        <v>21600</v>
      </c>
    </row>
    <row r="16" s="25" customFormat="1" customHeight="1" spans="1:14">
      <c r="A16" s="29">
        <v>14</v>
      </c>
      <c r="B16" s="37" t="s">
        <v>64</v>
      </c>
      <c r="C16" s="29" t="s">
        <v>65</v>
      </c>
      <c r="D16" s="29" t="s">
        <v>65</v>
      </c>
      <c r="E16" s="29" t="s">
        <v>66</v>
      </c>
      <c r="F16" s="29">
        <v>20</v>
      </c>
      <c r="G16" s="45">
        <v>4885</v>
      </c>
      <c r="H16" s="29">
        <v>608</v>
      </c>
      <c r="I16" s="45">
        <v>327</v>
      </c>
      <c r="J16" s="49">
        <f t="shared" si="0"/>
        <v>825.533736</v>
      </c>
      <c r="K16" s="29" t="s">
        <v>19</v>
      </c>
      <c r="L16" s="37" t="s">
        <v>20</v>
      </c>
      <c r="M16" s="37">
        <v>180</v>
      </c>
      <c r="N16" s="37">
        <f t="shared" si="1"/>
        <v>3600</v>
      </c>
    </row>
    <row r="17" s="25" customFormat="1" customHeight="1" spans="1:14">
      <c r="A17" s="29">
        <v>15</v>
      </c>
      <c r="B17" s="37" t="s">
        <v>64</v>
      </c>
      <c r="C17" s="29" t="s">
        <v>67</v>
      </c>
      <c r="D17" s="29" t="s">
        <v>67</v>
      </c>
      <c r="E17" s="29" t="s">
        <v>61</v>
      </c>
      <c r="F17" s="35">
        <v>96</v>
      </c>
      <c r="G17" s="45">
        <v>5152</v>
      </c>
      <c r="H17" s="29">
        <v>556</v>
      </c>
      <c r="I17" s="45">
        <v>339</v>
      </c>
      <c r="J17" s="49">
        <f t="shared" si="0"/>
        <v>825.4091328</v>
      </c>
      <c r="K17" s="29" t="s">
        <v>19</v>
      </c>
      <c r="L17" s="37" t="s">
        <v>20</v>
      </c>
      <c r="M17" s="37">
        <v>180</v>
      </c>
      <c r="N17" s="37">
        <f t="shared" si="1"/>
        <v>17280</v>
      </c>
    </row>
    <row r="18" s="25" customFormat="1" customHeight="1" spans="1:14">
      <c r="A18" s="29">
        <v>16</v>
      </c>
      <c r="B18" s="38" t="s">
        <v>68</v>
      </c>
      <c r="C18" s="33" t="s">
        <v>69</v>
      </c>
      <c r="D18" s="33" t="s">
        <v>70</v>
      </c>
      <c r="E18" s="35" t="s">
        <v>71</v>
      </c>
      <c r="F18" s="33">
        <v>62</v>
      </c>
      <c r="G18" s="45">
        <v>5899</v>
      </c>
      <c r="H18" s="29">
        <v>506</v>
      </c>
      <c r="I18" s="45">
        <v>325</v>
      </c>
      <c r="J18" s="49">
        <f t="shared" si="0"/>
        <v>824.5769675</v>
      </c>
      <c r="K18" s="29" t="s">
        <v>25</v>
      </c>
      <c r="L18" s="37" t="s">
        <v>20</v>
      </c>
      <c r="M18" s="37">
        <v>180</v>
      </c>
      <c r="N18" s="37">
        <f t="shared" si="1"/>
        <v>11160</v>
      </c>
    </row>
    <row r="19" s="25" customFormat="1" customHeight="1" spans="1:14">
      <c r="A19" s="29">
        <v>17</v>
      </c>
      <c r="B19" s="38" t="s">
        <v>48</v>
      </c>
      <c r="C19" s="38" t="s">
        <v>72</v>
      </c>
      <c r="D19" s="38" t="s">
        <v>73</v>
      </c>
      <c r="E19" s="38" t="s">
        <v>18</v>
      </c>
      <c r="F19" s="38">
        <v>530</v>
      </c>
      <c r="G19" s="38">
        <v>6173</v>
      </c>
      <c r="H19" s="38">
        <v>480</v>
      </c>
      <c r="I19" s="38">
        <v>327</v>
      </c>
      <c r="J19" s="38">
        <f t="shared" si="0"/>
        <v>823.576968</v>
      </c>
      <c r="K19" s="38" t="s">
        <v>25</v>
      </c>
      <c r="L19" s="37" t="s">
        <v>20</v>
      </c>
      <c r="M19" s="37">
        <v>180</v>
      </c>
      <c r="N19" s="37">
        <f t="shared" si="1"/>
        <v>95400</v>
      </c>
    </row>
    <row r="20" s="25" customFormat="1" customHeight="1" spans="1:14">
      <c r="A20" s="29">
        <v>18</v>
      </c>
      <c r="B20" s="38" t="s">
        <v>48</v>
      </c>
      <c r="C20" s="38" t="s">
        <v>74</v>
      </c>
      <c r="D20" s="38" t="s">
        <v>75</v>
      </c>
      <c r="E20" s="38" t="s">
        <v>76</v>
      </c>
      <c r="F20" s="38">
        <v>220</v>
      </c>
      <c r="G20" s="38">
        <v>4938</v>
      </c>
      <c r="H20" s="38">
        <v>476</v>
      </c>
      <c r="I20" s="38">
        <v>412</v>
      </c>
      <c r="J20" s="38">
        <f t="shared" si="0"/>
        <v>823.1408976</v>
      </c>
      <c r="K20" s="38" t="s">
        <v>25</v>
      </c>
      <c r="L20" s="37" t="s">
        <v>20</v>
      </c>
      <c r="M20" s="37">
        <v>180</v>
      </c>
      <c r="N20" s="37">
        <f t="shared" si="1"/>
        <v>39600</v>
      </c>
    </row>
    <row r="21" s="25" customFormat="1" customHeight="1" spans="1:14">
      <c r="A21" s="29">
        <v>19</v>
      </c>
      <c r="B21" s="38" t="s">
        <v>52</v>
      </c>
      <c r="C21" s="29" t="s">
        <v>77</v>
      </c>
      <c r="D21" s="29" t="s">
        <v>78</v>
      </c>
      <c r="E21" s="29" t="s">
        <v>43</v>
      </c>
      <c r="F21" s="29">
        <v>100</v>
      </c>
      <c r="G21" s="45">
        <v>5291</v>
      </c>
      <c r="H21" s="29">
        <v>514</v>
      </c>
      <c r="I21" s="45">
        <v>356</v>
      </c>
      <c r="J21" s="49">
        <f t="shared" si="0"/>
        <v>822.9430924</v>
      </c>
      <c r="K21" s="37" t="s">
        <v>55</v>
      </c>
      <c r="L21" s="37" t="s">
        <v>20</v>
      </c>
      <c r="M21" s="37">
        <v>180</v>
      </c>
      <c r="N21" s="37">
        <f t="shared" si="1"/>
        <v>18000</v>
      </c>
    </row>
    <row r="22" s="25" customFormat="1" customHeight="1" spans="1:14">
      <c r="A22" s="29">
        <v>20</v>
      </c>
      <c r="B22" s="37" t="s">
        <v>40</v>
      </c>
      <c r="C22" s="44" t="s">
        <v>79</v>
      </c>
      <c r="D22" s="37" t="s">
        <v>80</v>
      </c>
      <c r="E22" s="44" t="s">
        <v>81</v>
      </c>
      <c r="F22" s="35">
        <v>46</v>
      </c>
      <c r="G22" s="45">
        <v>6544</v>
      </c>
      <c r="H22" s="29">
        <v>455.2</v>
      </c>
      <c r="I22" s="45">
        <v>325</v>
      </c>
      <c r="J22" s="49">
        <f t="shared" si="0"/>
        <v>822.901456</v>
      </c>
      <c r="K22" s="37" t="s">
        <v>44</v>
      </c>
      <c r="L22" s="37" t="s">
        <v>20</v>
      </c>
      <c r="M22" s="37">
        <v>180</v>
      </c>
      <c r="N22" s="37">
        <f t="shared" si="1"/>
        <v>8280</v>
      </c>
    </row>
    <row r="23" s="25" customFormat="1" customHeight="1" spans="1:14">
      <c r="A23" s="29">
        <v>21</v>
      </c>
      <c r="B23" s="38" t="s">
        <v>48</v>
      </c>
      <c r="C23" s="38" t="s">
        <v>82</v>
      </c>
      <c r="D23" s="38" t="s">
        <v>83</v>
      </c>
      <c r="E23" s="38" t="s">
        <v>34</v>
      </c>
      <c r="F23" s="38">
        <v>700</v>
      </c>
      <c r="G23" s="38">
        <v>5376</v>
      </c>
      <c r="H23" s="38">
        <v>528</v>
      </c>
      <c r="I23" s="38">
        <v>341</v>
      </c>
      <c r="J23" s="38">
        <f t="shared" si="0"/>
        <v>822.7473408</v>
      </c>
      <c r="K23" s="38" t="s">
        <v>25</v>
      </c>
      <c r="L23" s="37" t="s">
        <v>20</v>
      </c>
      <c r="M23" s="37">
        <v>180</v>
      </c>
      <c r="N23" s="37">
        <f t="shared" si="1"/>
        <v>126000</v>
      </c>
    </row>
    <row r="24" s="25" customFormat="1" customHeight="1" spans="1:14">
      <c r="A24" s="29">
        <v>22</v>
      </c>
      <c r="B24" s="38" t="s">
        <v>48</v>
      </c>
      <c r="C24" s="38" t="s">
        <v>49</v>
      </c>
      <c r="D24" s="38" t="s">
        <v>84</v>
      </c>
      <c r="E24" s="38" t="s">
        <v>85</v>
      </c>
      <c r="F24" s="38">
        <v>259</v>
      </c>
      <c r="G24" s="38">
        <v>5420</v>
      </c>
      <c r="H24" s="38">
        <v>476</v>
      </c>
      <c r="I24" s="38">
        <v>374</v>
      </c>
      <c r="J24" s="38">
        <f t="shared" si="0"/>
        <v>820.156568</v>
      </c>
      <c r="K24" s="38" t="s">
        <v>25</v>
      </c>
      <c r="L24" s="37" t="s">
        <v>20</v>
      </c>
      <c r="M24" s="37">
        <v>180</v>
      </c>
      <c r="N24" s="37">
        <f t="shared" si="1"/>
        <v>46620</v>
      </c>
    </row>
    <row r="25" s="25" customFormat="1" customHeight="1" spans="1:14">
      <c r="A25" s="29">
        <v>23</v>
      </c>
      <c r="B25" s="38" t="s">
        <v>68</v>
      </c>
      <c r="C25" s="29" t="s">
        <v>86</v>
      </c>
      <c r="D25" s="29" t="s">
        <v>87</v>
      </c>
      <c r="E25" s="29" t="s">
        <v>88</v>
      </c>
      <c r="F25" s="29">
        <v>30</v>
      </c>
      <c r="G25" s="29">
        <v>5138</v>
      </c>
      <c r="H25" s="29">
        <v>510</v>
      </c>
      <c r="I25" s="45">
        <v>368</v>
      </c>
      <c r="J25" s="49">
        <f t="shared" si="0"/>
        <v>819.654864</v>
      </c>
      <c r="K25" s="29" t="s">
        <v>25</v>
      </c>
      <c r="L25" s="37" t="s">
        <v>20</v>
      </c>
      <c r="M25" s="37">
        <v>180</v>
      </c>
      <c r="N25" s="37">
        <f t="shared" si="1"/>
        <v>5400</v>
      </c>
    </row>
    <row r="26" s="25" customFormat="1" customHeight="1" spans="1:14">
      <c r="A26" s="29">
        <v>24</v>
      </c>
      <c r="B26" s="38" t="s">
        <v>68</v>
      </c>
      <c r="C26" s="29" t="s">
        <v>89</v>
      </c>
      <c r="D26" s="29" t="s">
        <v>90</v>
      </c>
      <c r="E26" s="35" t="s">
        <v>18</v>
      </c>
      <c r="F26" s="29">
        <v>80</v>
      </c>
      <c r="G26" s="29">
        <v>5746</v>
      </c>
      <c r="H26" s="29">
        <v>513</v>
      </c>
      <c r="I26" s="45">
        <v>327</v>
      </c>
      <c r="J26" s="49">
        <f t="shared" si="0"/>
        <v>819.3126591</v>
      </c>
      <c r="K26" s="29" t="s">
        <v>25</v>
      </c>
      <c r="L26" s="37" t="s">
        <v>20</v>
      </c>
      <c r="M26" s="37">
        <v>180</v>
      </c>
      <c r="N26" s="37">
        <f t="shared" si="1"/>
        <v>14400</v>
      </c>
    </row>
    <row r="27" s="25" customFormat="1" customHeight="1" spans="1:14">
      <c r="A27" s="29">
        <v>25</v>
      </c>
      <c r="B27" s="37" t="s">
        <v>64</v>
      </c>
      <c r="C27" s="29" t="s">
        <v>91</v>
      </c>
      <c r="D27" s="29" t="s">
        <v>92</v>
      </c>
      <c r="E27" s="29" t="s">
        <v>93</v>
      </c>
      <c r="F27" s="29">
        <v>140</v>
      </c>
      <c r="G27" s="45">
        <v>5468</v>
      </c>
      <c r="H27" s="29">
        <v>542</v>
      </c>
      <c r="I27" s="45">
        <v>325</v>
      </c>
      <c r="J27" s="49">
        <f t="shared" si="0"/>
        <v>818.70997</v>
      </c>
      <c r="K27" s="29" t="s">
        <v>19</v>
      </c>
      <c r="L27" s="37" t="s">
        <v>20</v>
      </c>
      <c r="M27" s="37">
        <v>180</v>
      </c>
      <c r="N27" s="37">
        <f t="shared" si="1"/>
        <v>25200</v>
      </c>
    </row>
    <row r="28" s="25" customFormat="1" customHeight="1" spans="1:14">
      <c r="A28" s="29">
        <v>26</v>
      </c>
      <c r="B28" s="38" t="s">
        <v>68</v>
      </c>
      <c r="C28" s="33" t="s">
        <v>94</v>
      </c>
      <c r="D28" s="33" t="s">
        <v>95</v>
      </c>
      <c r="E28" s="29" t="s">
        <v>96</v>
      </c>
      <c r="F28" s="33">
        <v>240</v>
      </c>
      <c r="G28" s="29">
        <v>5986</v>
      </c>
      <c r="H28" s="29">
        <v>509</v>
      </c>
      <c r="I28" s="45">
        <v>316</v>
      </c>
      <c r="J28" s="49">
        <f t="shared" si="0"/>
        <v>818.3903564</v>
      </c>
      <c r="K28" s="29" t="s">
        <v>25</v>
      </c>
      <c r="L28" s="37" t="s">
        <v>20</v>
      </c>
      <c r="M28" s="37">
        <v>180</v>
      </c>
      <c r="N28" s="37">
        <f t="shared" si="1"/>
        <v>43200</v>
      </c>
    </row>
    <row r="29" s="25" customFormat="1" customHeight="1" spans="1:14">
      <c r="A29" s="29">
        <v>27</v>
      </c>
      <c r="B29" s="38" t="s">
        <v>68</v>
      </c>
      <c r="C29" s="33" t="s">
        <v>97</v>
      </c>
      <c r="D29" s="33" t="s">
        <v>98</v>
      </c>
      <c r="E29" s="29" t="s">
        <v>47</v>
      </c>
      <c r="F29" s="33">
        <v>85</v>
      </c>
      <c r="G29" s="29">
        <v>5269</v>
      </c>
      <c r="H29" s="29">
        <v>526</v>
      </c>
      <c r="I29" s="45">
        <v>347</v>
      </c>
      <c r="J29" s="49">
        <f t="shared" si="0"/>
        <v>817.4521553</v>
      </c>
      <c r="K29" s="29" t="s">
        <v>25</v>
      </c>
      <c r="L29" s="37" t="s">
        <v>20</v>
      </c>
      <c r="M29" s="37">
        <v>180</v>
      </c>
      <c r="N29" s="37">
        <f t="shared" si="1"/>
        <v>15300</v>
      </c>
    </row>
    <row r="30" s="25" customFormat="1" customHeight="1" spans="1:14">
      <c r="A30" s="29">
        <v>28</v>
      </c>
      <c r="B30" s="38" t="s">
        <v>48</v>
      </c>
      <c r="C30" s="38" t="s">
        <v>99</v>
      </c>
      <c r="D30" s="38" t="s">
        <v>100</v>
      </c>
      <c r="E30" s="38" t="s">
        <v>101</v>
      </c>
      <c r="F30" s="38">
        <v>168</v>
      </c>
      <c r="G30" s="38">
        <v>5708</v>
      </c>
      <c r="H30" s="38">
        <v>528</v>
      </c>
      <c r="I30" s="38">
        <v>319</v>
      </c>
      <c r="J30" s="38">
        <f t="shared" si="0"/>
        <v>817.1983776</v>
      </c>
      <c r="K30" s="38" t="s">
        <v>25</v>
      </c>
      <c r="L30" s="37" t="s">
        <v>20</v>
      </c>
      <c r="M30" s="37">
        <v>180</v>
      </c>
      <c r="N30" s="37">
        <f t="shared" si="1"/>
        <v>30240</v>
      </c>
    </row>
    <row r="31" s="25" customFormat="1" customHeight="1" spans="1:14">
      <c r="A31" s="29">
        <v>29</v>
      </c>
      <c r="B31" s="38" t="s">
        <v>68</v>
      </c>
      <c r="C31" s="33" t="s">
        <v>102</v>
      </c>
      <c r="D31" s="33" t="s">
        <v>102</v>
      </c>
      <c r="E31" s="35" t="s">
        <v>71</v>
      </c>
      <c r="F31" s="33">
        <v>80</v>
      </c>
      <c r="G31" s="45">
        <v>5864</v>
      </c>
      <c r="H31" s="29">
        <v>504</v>
      </c>
      <c r="I31" s="45">
        <v>325</v>
      </c>
      <c r="J31" s="49">
        <f t="shared" si="0"/>
        <v>816.44472</v>
      </c>
      <c r="K31" s="29" t="s">
        <v>25</v>
      </c>
      <c r="L31" s="37" t="s">
        <v>20</v>
      </c>
      <c r="M31" s="37">
        <v>180</v>
      </c>
      <c r="N31" s="37">
        <f t="shared" si="1"/>
        <v>14400</v>
      </c>
    </row>
    <row r="32" s="25" customFormat="1" customHeight="1" spans="1:14">
      <c r="A32" s="29">
        <v>30</v>
      </c>
      <c r="B32" s="38" t="s">
        <v>68</v>
      </c>
      <c r="C32" s="29" t="s">
        <v>103</v>
      </c>
      <c r="D32" s="29" t="s">
        <v>104</v>
      </c>
      <c r="E32" s="29" t="s">
        <v>105</v>
      </c>
      <c r="F32" s="29">
        <v>10</v>
      </c>
      <c r="G32" s="29">
        <v>5698</v>
      </c>
      <c r="H32" s="29">
        <v>517</v>
      </c>
      <c r="I32" s="45">
        <v>326</v>
      </c>
      <c r="J32" s="49">
        <f t="shared" si="0"/>
        <v>816.2994686</v>
      </c>
      <c r="K32" s="29" t="s">
        <v>25</v>
      </c>
      <c r="L32" s="37" t="s">
        <v>20</v>
      </c>
      <c r="M32" s="37">
        <v>180</v>
      </c>
      <c r="N32" s="37">
        <f t="shared" si="1"/>
        <v>1800</v>
      </c>
    </row>
    <row r="33" s="25" customFormat="1" customHeight="1" spans="1:14">
      <c r="A33" s="29">
        <v>31</v>
      </c>
      <c r="B33" s="38" t="s">
        <v>48</v>
      </c>
      <c r="C33" s="38" t="s">
        <v>106</v>
      </c>
      <c r="D33" s="38" t="s">
        <v>107</v>
      </c>
      <c r="E33" s="38" t="s">
        <v>105</v>
      </c>
      <c r="F33" s="38">
        <v>513</v>
      </c>
      <c r="G33" s="38">
        <v>4975</v>
      </c>
      <c r="H33" s="38">
        <v>592</v>
      </c>
      <c r="I33" s="38">
        <v>326</v>
      </c>
      <c r="J33" s="38">
        <f t="shared" si="0"/>
        <v>816.11492</v>
      </c>
      <c r="K33" s="38" t="s">
        <v>25</v>
      </c>
      <c r="L33" s="37" t="s">
        <v>20</v>
      </c>
      <c r="M33" s="37">
        <v>180</v>
      </c>
      <c r="N33" s="37">
        <f t="shared" si="1"/>
        <v>92340</v>
      </c>
    </row>
    <row r="34" s="25" customFormat="1" customHeight="1" spans="1:14">
      <c r="A34" s="29">
        <v>32</v>
      </c>
      <c r="B34" s="38" t="s">
        <v>68</v>
      </c>
      <c r="C34" s="29" t="s">
        <v>108</v>
      </c>
      <c r="D34" s="29" t="s">
        <v>109</v>
      </c>
      <c r="E34" s="29" t="s">
        <v>110</v>
      </c>
      <c r="F34" s="29">
        <v>260</v>
      </c>
      <c r="G34" s="29">
        <v>4950</v>
      </c>
      <c r="H34" s="29">
        <v>492</v>
      </c>
      <c r="I34" s="45">
        <v>394</v>
      </c>
      <c r="J34" s="49">
        <f t="shared" si="0"/>
        <v>815.61546</v>
      </c>
      <c r="K34" s="29" t="s">
        <v>25</v>
      </c>
      <c r="L34" s="37" t="s">
        <v>20</v>
      </c>
      <c r="M34" s="37">
        <v>180</v>
      </c>
      <c r="N34" s="37">
        <f t="shared" si="1"/>
        <v>46800</v>
      </c>
    </row>
    <row r="35" s="25" customFormat="1" customHeight="1" spans="1:14">
      <c r="A35" s="29">
        <v>33</v>
      </c>
      <c r="B35" s="38" t="s">
        <v>48</v>
      </c>
      <c r="C35" s="38" t="s">
        <v>111</v>
      </c>
      <c r="D35" s="38" t="s">
        <v>112</v>
      </c>
      <c r="E35" s="38" t="s">
        <v>113</v>
      </c>
      <c r="F35" s="38">
        <v>110</v>
      </c>
      <c r="G35" s="38">
        <v>5108</v>
      </c>
      <c r="H35" s="38">
        <v>577.5</v>
      </c>
      <c r="I35" s="38">
        <v>325</v>
      </c>
      <c r="J35" s="38">
        <f t="shared" si="0"/>
        <v>814.9015875</v>
      </c>
      <c r="K35" s="38" t="s">
        <v>25</v>
      </c>
      <c r="L35" s="37" t="s">
        <v>20</v>
      </c>
      <c r="M35" s="37">
        <v>180</v>
      </c>
      <c r="N35" s="37">
        <f t="shared" si="1"/>
        <v>19800</v>
      </c>
    </row>
    <row r="36" s="25" customFormat="1" customHeight="1" spans="1:14">
      <c r="A36" s="29">
        <v>34</v>
      </c>
      <c r="B36" s="37" t="s">
        <v>64</v>
      </c>
      <c r="C36" s="29" t="s">
        <v>114</v>
      </c>
      <c r="D36" s="29" t="s">
        <v>114</v>
      </c>
      <c r="E36" s="29" t="s">
        <v>43</v>
      </c>
      <c r="F36" s="29">
        <v>40</v>
      </c>
      <c r="G36" s="37">
        <v>4850</v>
      </c>
      <c r="H36" s="37">
        <v>555</v>
      </c>
      <c r="I36" s="50">
        <v>356</v>
      </c>
      <c r="J36" s="49">
        <f t="shared" si="0"/>
        <v>814.52355</v>
      </c>
      <c r="K36" s="29" t="s">
        <v>19</v>
      </c>
      <c r="L36" s="37" t="s">
        <v>20</v>
      </c>
      <c r="M36" s="37">
        <v>180</v>
      </c>
      <c r="N36" s="37">
        <f t="shared" si="1"/>
        <v>7200</v>
      </c>
    </row>
    <row r="37" s="25" customFormat="1" customHeight="1" spans="1:14">
      <c r="A37" s="29">
        <v>35</v>
      </c>
      <c r="B37" s="38" t="s">
        <v>52</v>
      </c>
      <c r="C37" s="29" t="s">
        <v>115</v>
      </c>
      <c r="D37" s="29" t="s">
        <v>116</v>
      </c>
      <c r="E37" s="29" t="s">
        <v>43</v>
      </c>
      <c r="F37" s="29">
        <v>100</v>
      </c>
      <c r="G37" s="45">
        <v>6225</v>
      </c>
      <c r="H37" s="29">
        <v>432</v>
      </c>
      <c r="I37" s="45">
        <v>356</v>
      </c>
      <c r="J37" s="49">
        <f t="shared" si="0"/>
        <v>813.75192</v>
      </c>
      <c r="K37" s="37" t="s">
        <v>55</v>
      </c>
      <c r="L37" s="37" t="s">
        <v>20</v>
      </c>
      <c r="M37" s="37">
        <v>180</v>
      </c>
      <c r="N37" s="37">
        <f t="shared" si="1"/>
        <v>18000</v>
      </c>
    </row>
    <row r="38" s="25" customFormat="1" customHeight="1" spans="1:14">
      <c r="A38" s="29">
        <v>36</v>
      </c>
      <c r="B38" s="37" t="s">
        <v>117</v>
      </c>
      <c r="C38" s="46" t="s">
        <v>118</v>
      </c>
      <c r="D38" s="29" t="s">
        <v>119</v>
      </c>
      <c r="E38" s="35" t="s">
        <v>120</v>
      </c>
      <c r="F38" s="35">
        <v>260</v>
      </c>
      <c r="G38" s="45">
        <v>4982</v>
      </c>
      <c r="H38" s="29">
        <v>542.4</v>
      </c>
      <c r="I38" s="45">
        <v>354</v>
      </c>
      <c r="J38" s="49">
        <f t="shared" si="0"/>
        <v>813.10305312</v>
      </c>
      <c r="K38" s="37" t="s">
        <v>121</v>
      </c>
      <c r="L38" s="37" t="s">
        <v>20</v>
      </c>
      <c r="M38" s="37">
        <v>180</v>
      </c>
      <c r="N38" s="37">
        <f t="shared" si="1"/>
        <v>46800</v>
      </c>
    </row>
    <row r="39" s="25" customFormat="1" customHeight="1" spans="1:14">
      <c r="A39" s="29">
        <v>37</v>
      </c>
      <c r="B39" s="38" t="s">
        <v>68</v>
      </c>
      <c r="C39" s="47" t="s">
        <v>122</v>
      </c>
      <c r="D39" s="29" t="s">
        <v>123</v>
      </c>
      <c r="E39" s="29" t="s">
        <v>124</v>
      </c>
      <c r="F39" s="33">
        <v>82</v>
      </c>
      <c r="G39" s="29">
        <v>5967</v>
      </c>
      <c r="H39" s="29">
        <v>504</v>
      </c>
      <c r="I39" s="45">
        <v>318</v>
      </c>
      <c r="J39" s="49">
        <f t="shared" si="0"/>
        <v>812.8915704</v>
      </c>
      <c r="K39" s="29" t="s">
        <v>25</v>
      </c>
      <c r="L39" s="37" t="s">
        <v>20</v>
      </c>
      <c r="M39" s="37">
        <v>180</v>
      </c>
      <c r="N39" s="37">
        <f t="shared" si="1"/>
        <v>14760</v>
      </c>
    </row>
    <row r="40" s="25" customFormat="1" customHeight="1" spans="1:14">
      <c r="A40" s="29">
        <v>38</v>
      </c>
      <c r="B40" s="38" t="s">
        <v>68</v>
      </c>
      <c r="C40" s="47" t="s">
        <v>125</v>
      </c>
      <c r="D40" s="29" t="s">
        <v>126</v>
      </c>
      <c r="E40" s="29" t="s">
        <v>127</v>
      </c>
      <c r="F40" s="33">
        <v>321</v>
      </c>
      <c r="G40" s="29">
        <v>5248</v>
      </c>
      <c r="H40" s="29">
        <v>514</v>
      </c>
      <c r="I40" s="45">
        <v>354</v>
      </c>
      <c r="J40" s="49">
        <f t="shared" si="0"/>
        <v>811.6693248</v>
      </c>
      <c r="K40" s="29" t="s">
        <v>25</v>
      </c>
      <c r="L40" s="37" t="s">
        <v>20</v>
      </c>
      <c r="M40" s="37">
        <v>180</v>
      </c>
      <c r="N40" s="37">
        <f t="shared" si="1"/>
        <v>57780</v>
      </c>
    </row>
    <row r="41" s="25" customFormat="1" customHeight="1" spans="1:14">
      <c r="A41" s="29">
        <v>39</v>
      </c>
      <c r="B41" s="38" t="s">
        <v>48</v>
      </c>
      <c r="C41" s="38" t="s">
        <v>128</v>
      </c>
      <c r="D41" s="38" t="s">
        <v>129</v>
      </c>
      <c r="E41" s="38" t="s">
        <v>130</v>
      </c>
      <c r="F41" s="38">
        <v>400</v>
      </c>
      <c r="G41" s="38">
        <v>5050</v>
      </c>
      <c r="H41" s="38">
        <v>532.6</v>
      </c>
      <c r="I41" s="38">
        <v>355</v>
      </c>
      <c r="J41" s="38">
        <f t="shared" si="0"/>
        <v>811.5958525</v>
      </c>
      <c r="K41" s="38" t="s">
        <v>25</v>
      </c>
      <c r="L41" s="37" t="s">
        <v>20</v>
      </c>
      <c r="M41" s="37">
        <v>180</v>
      </c>
      <c r="N41" s="37">
        <f t="shared" si="1"/>
        <v>72000</v>
      </c>
    </row>
    <row r="42" s="25" customFormat="1" customHeight="1" spans="1:14">
      <c r="A42" s="29">
        <v>40</v>
      </c>
      <c r="B42" s="38" t="s">
        <v>68</v>
      </c>
      <c r="C42" s="33" t="s">
        <v>131</v>
      </c>
      <c r="D42" s="33" t="s">
        <v>132</v>
      </c>
      <c r="E42" s="29" t="s">
        <v>105</v>
      </c>
      <c r="F42" s="33">
        <v>70</v>
      </c>
      <c r="G42" s="29">
        <v>5617</v>
      </c>
      <c r="H42" s="29">
        <v>521</v>
      </c>
      <c r="I42" s="45">
        <v>326</v>
      </c>
      <c r="J42" s="49">
        <f t="shared" si="0"/>
        <v>810.9212347</v>
      </c>
      <c r="K42" s="29" t="s">
        <v>25</v>
      </c>
      <c r="L42" s="37" t="s">
        <v>20</v>
      </c>
      <c r="M42" s="37">
        <v>180</v>
      </c>
      <c r="N42" s="37">
        <f t="shared" si="1"/>
        <v>12600</v>
      </c>
    </row>
    <row r="43" s="25" customFormat="1" customHeight="1" spans="1:14">
      <c r="A43" s="29">
        <v>41</v>
      </c>
      <c r="B43" s="37" t="s">
        <v>64</v>
      </c>
      <c r="C43" s="29" t="s">
        <v>133</v>
      </c>
      <c r="D43" s="29" t="s">
        <v>134</v>
      </c>
      <c r="E43" s="29" t="s">
        <v>61</v>
      </c>
      <c r="F43" s="35">
        <v>45</v>
      </c>
      <c r="G43" s="45">
        <v>5163</v>
      </c>
      <c r="H43" s="29">
        <v>545</v>
      </c>
      <c r="I43" s="45">
        <v>339</v>
      </c>
      <c r="J43" s="49">
        <f t="shared" si="0"/>
        <v>810.80655525</v>
      </c>
      <c r="K43" s="29" t="s">
        <v>19</v>
      </c>
      <c r="L43" s="37" t="s">
        <v>20</v>
      </c>
      <c r="M43" s="37">
        <v>180</v>
      </c>
      <c r="N43" s="37">
        <f t="shared" si="1"/>
        <v>8100</v>
      </c>
    </row>
    <row r="44" s="25" customFormat="1" customHeight="1" spans="1:14">
      <c r="A44" s="29">
        <v>42</v>
      </c>
      <c r="B44" s="38" t="s">
        <v>68</v>
      </c>
      <c r="C44" s="29" t="s">
        <v>135</v>
      </c>
      <c r="D44" s="29" t="s">
        <v>136</v>
      </c>
      <c r="E44" s="29" t="s">
        <v>96</v>
      </c>
      <c r="F44" s="29">
        <v>150</v>
      </c>
      <c r="G44" s="45">
        <v>5869</v>
      </c>
      <c r="H44" s="29">
        <v>514</v>
      </c>
      <c r="I44" s="45">
        <v>316</v>
      </c>
      <c r="J44" s="49">
        <f t="shared" si="0"/>
        <v>810.2764876</v>
      </c>
      <c r="K44" s="29" t="s">
        <v>25</v>
      </c>
      <c r="L44" s="37" t="s">
        <v>20</v>
      </c>
      <c r="M44" s="37">
        <v>180</v>
      </c>
      <c r="N44" s="37">
        <f t="shared" si="1"/>
        <v>27000</v>
      </c>
    </row>
    <row r="45" s="25" customFormat="1" customHeight="1" spans="1:14">
      <c r="A45" s="29">
        <v>43</v>
      </c>
      <c r="B45" s="38" t="s">
        <v>68</v>
      </c>
      <c r="C45" s="29" t="s">
        <v>137</v>
      </c>
      <c r="D45" s="29" t="s">
        <v>138</v>
      </c>
      <c r="E45" s="29" t="s">
        <v>88</v>
      </c>
      <c r="F45" s="29">
        <v>20</v>
      </c>
      <c r="G45" s="45">
        <v>5106</v>
      </c>
      <c r="H45" s="29">
        <v>507</v>
      </c>
      <c r="I45" s="45">
        <v>368</v>
      </c>
      <c r="J45" s="49">
        <f t="shared" si="0"/>
        <v>809.7584976</v>
      </c>
      <c r="K45" s="29" t="s">
        <v>25</v>
      </c>
      <c r="L45" s="37" t="s">
        <v>20</v>
      </c>
      <c r="M45" s="37">
        <v>180</v>
      </c>
      <c r="N45" s="37">
        <f t="shared" si="1"/>
        <v>3600</v>
      </c>
    </row>
    <row r="46" s="25" customFormat="1" customHeight="1" spans="1:14">
      <c r="A46" s="29">
        <v>44</v>
      </c>
      <c r="B46" s="38" t="s">
        <v>48</v>
      </c>
      <c r="C46" s="38" t="s">
        <v>49</v>
      </c>
      <c r="D46" s="38" t="s">
        <v>139</v>
      </c>
      <c r="E46" s="38" t="s">
        <v>140</v>
      </c>
      <c r="F46" s="38">
        <v>148</v>
      </c>
      <c r="G46" s="38">
        <v>4938</v>
      </c>
      <c r="H46" s="38">
        <v>528.5</v>
      </c>
      <c r="I46" s="38">
        <v>365</v>
      </c>
      <c r="J46" s="38">
        <f t="shared" si="0"/>
        <v>809.66966325</v>
      </c>
      <c r="K46" s="38" t="s">
        <v>25</v>
      </c>
      <c r="L46" s="37" t="s">
        <v>20</v>
      </c>
      <c r="M46" s="37">
        <v>180</v>
      </c>
      <c r="N46" s="37">
        <f t="shared" si="1"/>
        <v>26640</v>
      </c>
    </row>
    <row r="47" s="25" customFormat="1" customHeight="1" spans="1:14">
      <c r="A47" s="29">
        <v>45</v>
      </c>
      <c r="B47" s="38" t="s">
        <v>68</v>
      </c>
      <c r="C47" s="29" t="s">
        <v>141</v>
      </c>
      <c r="D47" s="29" t="s">
        <v>142</v>
      </c>
      <c r="E47" s="29" t="s">
        <v>88</v>
      </c>
      <c r="F47" s="29">
        <v>30</v>
      </c>
      <c r="G47" s="29">
        <v>5121</v>
      </c>
      <c r="H47" s="29">
        <v>505</v>
      </c>
      <c r="I47" s="45">
        <v>368</v>
      </c>
      <c r="J47" s="49">
        <f t="shared" si="0"/>
        <v>808.933644</v>
      </c>
      <c r="K47" s="29" t="s">
        <v>25</v>
      </c>
      <c r="L47" s="37" t="s">
        <v>20</v>
      </c>
      <c r="M47" s="37">
        <v>180</v>
      </c>
      <c r="N47" s="37">
        <f t="shared" si="1"/>
        <v>5400</v>
      </c>
    </row>
    <row r="48" s="25" customFormat="1" customHeight="1" spans="1:14">
      <c r="A48" s="29">
        <v>46</v>
      </c>
      <c r="B48" s="37" t="s">
        <v>64</v>
      </c>
      <c r="C48" s="29" t="s">
        <v>143</v>
      </c>
      <c r="D48" s="38" t="s">
        <v>144</v>
      </c>
      <c r="E48" s="29" t="s">
        <v>140</v>
      </c>
      <c r="F48" s="35">
        <v>96</v>
      </c>
      <c r="G48" s="45">
        <v>5827</v>
      </c>
      <c r="H48" s="29">
        <v>507</v>
      </c>
      <c r="I48" s="45">
        <v>322</v>
      </c>
      <c r="J48" s="49">
        <f t="shared" si="0"/>
        <v>808.5888993</v>
      </c>
      <c r="K48" s="29" t="s">
        <v>19</v>
      </c>
      <c r="L48" s="37" t="s">
        <v>20</v>
      </c>
      <c r="M48" s="37">
        <v>180</v>
      </c>
      <c r="N48" s="37">
        <f t="shared" si="1"/>
        <v>17280</v>
      </c>
    </row>
    <row r="49" s="25" customFormat="1" customHeight="1" spans="1:14">
      <c r="A49" s="29">
        <v>47</v>
      </c>
      <c r="B49" s="37" t="s">
        <v>64</v>
      </c>
      <c r="C49" s="29" t="s">
        <v>145</v>
      </c>
      <c r="D49" s="29" t="s">
        <v>146</v>
      </c>
      <c r="E49" s="29" t="s">
        <v>130</v>
      </c>
      <c r="F49" s="29">
        <v>67</v>
      </c>
      <c r="G49" s="45">
        <v>4950</v>
      </c>
      <c r="H49" s="29">
        <v>541</v>
      </c>
      <c r="I49" s="45">
        <v>355</v>
      </c>
      <c r="J49" s="49">
        <f t="shared" si="0"/>
        <v>808.0714125</v>
      </c>
      <c r="K49" s="29" t="s">
        <v>19</v>
      </c>
      <c r="L49" s="37" t="s">
        <v>20</v>
      </c>
      <c r="M49" s="37">
        <v>180</v>
      </c>
      <c r="N49" s="37">
        <f t="shared" si="1"/>
        <v>12060</v>
      </c>
    </row>
    <row r="50" s="25" customFormat="1" customHeight="1" spans="1:14">
      <c r="A50" s="29">
        <v>48</v>
      </c>
      <c r="B50" s="38" t="s">
        <v>48</v>
      </c>
      <c r="C50" s="38" t="s">
        <v>49</v>
      </c>
      <c r="D50" s="38" t="s">
        <v>147</v>
      </c>
      <c r="E50" s="38" t="s">
        <v>127</v>
      </c>
      <c r="F50" s="38">
        <v>190</v>
      </c>
      <c r="G50" s="38">
        <v>5085</v>
      </c>
      <c r="H50" s="38">
        <v>528</v>
      </c>
      <c r="I50" s="38">
        <v>354</v>
      </c>
      <c r="J50" s="38">
        <f t="shared" si="0"/>
        <v>807.880392</v>
      </c>
      <c r="K50" s="38" t="s">
        <v>25</v>
      </c>
      <c r="L50" s="37" t="s">
        <v>20</v>
      </c>
      <c r="M50" s="37">
        <v>180</v>
      </c>
      <c r="N50" s="37">
        <f t="shared" si="1"/>
        <v>34200</v>
      </c>
    </row>
    <row r="51" s="25" customFormat="1" customHeight="1" spans="1:14">
      <c r="A51" s="29">
        <v>49</v>
      </c>
      <c r="B51" s="37" t="s">
        <v>117</v>
      </c>
      <c r="C51" s="33" t="s">
        <v>148</v>
      </c>
      <c r="D51" s="33" t="s">
        <v>149</v>
      </c>
      <c r="E51" s="35" t="s">
        <v>61</v>
      </c>
      <c r="F51" s="35">
        <v>110</v>
      </c>
      <c r="G51" s="45">
        <v>5134</v>
      </c>
      <c r="H51" s="29">
        <v>546</v>
      </c>
      <c r="I51" s="45">
        <v>339</v>
      </c>
      <c r="J51" s="49">
        <f t="shared" si="0"/>
        <v>807.7317066</v>
      </c>
      <c r="K51" s="37" t="s">
        <v>121</v>
      </c>
      <c r="L51" s="37" t="s">
        <v>20</v>
      </c>
      <c r="M51" s="37">
        <v>180</v>
      </c>
      <c r="N51" s="37">
        <f t="shared" si="1"/>
        <v>19800</v>
      </c>
    </row>
    <row r="52" s="25" customFormat="1" customHeight="1" spans="1:14">
      <c r="A52" s="29">
        <v>50</v>
      </c>
      <c r="B52" s="38" t="s">
        <v>48</v>
      </c>
      <c r="C52" s="38" t="s">
        <v>150</v>
      </c>
      <c r="D52" s="38" t="s">
        <v>151</v>
      </c>
      <c r="E52" s="38" t="s">
        <v>71</v>
      </c>
      <c r="F52" s="38">
        <v>117</v>
      </c>
      <c r="G52" s="38">
        <v>4938</v>
      </c>
      <c r="H52" s="38">
        <v>592</v>
      </c>
      <c r="I52" s="38">
        <v>325</v>
      </c>
      <c r="J52" s="38">
        <f t="shared" si="0"/>
        <v>807.56052</v>
      </c>
      <c r="K52" s="38" t="s">
        <v>25</v>
      </c>
      <c r="L52" s="37" t="s">
        <v>20</v>
      </c>
      <c r="M52" s="37">
        <v>180</v>
      </c>
      <c r="N52" s="37">
        <f t="shared" si="1"/>
        <v>21060</v>
      </c>
    </row>
    <row r="53" s="25" customFormat="1" customHeight="1" spans="1:14">
      <c r="A53" s="29">
        <v>51</v>
      </c>
      <c r="B53" s="38" t="s">
        <v>48</v>
      </c>
      <c r="C53" s="38" t="s">
        <v>49</v>
      </c>
      <c r="D53" s="38" t="s">
        <v>152</v>
      </c>
      <c r="E53" s="38" t="s">
        <v>153</v>
      </c>
      <c r="F53" s="38">
        <v>200</v>
      </c>
      <c r="G53" s="38">
        <v>5012</v>
      </c>
      <c r="H53" s="38">
        <v>504</v>
      </c>
      <c r="I53" s="38">
        <v>376</v>
      </c>
      <c r="J53" s="38">
        <f t="shared" si="0"/>
        <v>807.3249408</v>
      </c>
      <c r="K53" s="38" t="s">
        <v>25</v>
      </c>
      <c r="L53" s="37" t="s">
        <v>20</v>
      </c>
      <c r="M53" s="37">
        <v>180</v>
      </c>
      <c r="N53" s="37">
        <f t="shared" si="1"/>
        <v>36000</v>
      </c>
    </row>
    <row r="54" s="25" customFormat="1" customHeight="1" spans="1:14">
      <c r="A54" s="29">
        <v>52</v>
      </c>
      <c r="B54" s="37" t="s">
        <v>117</v>
      </c>
      <c r="C54" s="33" t="s">
        <v>154</v>
      </c>
      <c r="D54" s="38" t="s">
        <v>155</v>
      </c>
      <c r="E54" s="35" t="s">
        <v>18</v>
      </c>
      <c r="F54" s="35">
        <v>150</v>
      </c>
      <c r="G54" s="45">
        <v>5670</v>
      </c>
      <c r="H54" s="29">
        <v>512</v>
      </c>
      <c r="I54" s="45">
        <v>327</v>
      </c>
      <c r="J54" s="49">
        <f t="shared" si="0"/>
        <v>806.899968</v>
      </c>
      <c r="K54" s="37" t="s">
        <v>121</v>
      </c>
      <c r="L54" s="37" t="s">
        <v>20</v>
      </c>
      <c r="M54" s="37">
        <v>180</v>
      </c>
      <c r="N54" s="37">
        <f t="shared" si="1"/>
        <v>27000</v>
      </c>
    </row>
    <row r="55" s="25" customFormat="1" customHeight="1" spans="1:14">
      <c r="A55" s="29">
        <v>53</v>
      </c>
      <c r="B55" s="38" t="s">
        <v>68</v>
      </c>
      <c r="C55" s="29" t="s">
        <v>156</v>
      </c>
      <c r="D55" s="29" t="s">
        <v>157</v>
      </c>
      <c r="E55" s="35" t="s">
        <v>18</v>
      </c>
      <c r="F55" s="29">
        <v>21</v>
      </c>
      <c r="G55" s="45">
        <v>5697</v>
      </c>
      <c r="H55" s="29">
        <v>509</v>
      </c>
      <c r="I55" s="45">
        <v>327</v>
      </c>
      <c r="J55" s="49">
        <f t="shared" si="0"/>
        <v>805.99190535</v>
      </c>
      <c r="K55" s="29" t="s">
        <v>25</v>
      </c>
      <c r="L55" s="37" t="s">
        <v>20</v>
      </c>
      <c r="M55" s="37">
        <v>180</v>
      </c>
      <c r="N55" s="37">
        <f t="shared" si="1"/>
        <v>3780</v>
      </c>
    </row>
    <row r="56" s="25" customFormat="1" customHeight="1" spans="1:14">
      <c r="A56" s="29">
        <v>54</v>
      </c>
      <c r="B56" s="38" t="s">
        <v>68</v>
      </c>
      <c r="C56" s="29" t="s">
        <v>158</v>
      </c>
      <c r="D56" s="29" t="s">
        <v>159</v>
      </c>
      <c r="E56" s="29" t="s">
        <v>105</v>
      </c>
      <c r="F56" s="32">
        <v>20</v>
      </c>
      <c r="G56" s="29">
        <v>5689</v>
      </c>
      <c r="H56" s="29">
        <v>511</v>
      </c>
      <c r="I56" s="45">
        <v>326</v>
      </c>
      <c r="J56" s="49">
        <f t="shared" si="0"/>
        <v>805.5515909</v>
      </c>
      <c r="K56" s="29" t="s">
        <v>25</v>
      </c>
      <c r="L56" s="37" t="s">
        <v>20</v>
      </c>
      <c r="M56" s="37">
        <v>180</v>
      </c>
      <c r="N56" s="37">
        <f t="shared" si="1"/>
        <v>3600</v>
      </c>
    </row>
    <row r="57" s="25" customFormat="1" customHeight="1" spans="1:14">
      <c r="A57" s="29">
        <v>55</v>
      </c>
      <c r="B57" s="38" t="s">
        <v>48</v>
      </c>
      <c r="C57" s="38" t="s">
        <v>49</v>
      </c>
      <c r="D57" s="38" t="s">
        <v>160</v>
      </c>
      <c r="E57" s="38" t="s">
        <v>161</v>
      </c>
      <c r="F57" s="38">
        <v>60</v>
      </c>
      <c r="G57" s="38">
        <v>5208</v>
      </c>
      <c r="H57" s="38">
        <v>528</v>
      </c>
      <c r="I57" s="38">
        <v>344.3</v>
      </c>
      <c r="J57" s="38">
        <f t="shared" si="0"/>
        <v>804.74974272</v>
      </c>
      <c r="K57" s="38" t="s">
        <v>25</v>
      </c>
      <c r="L57" s="37" t="s">
        <v>20</v>
      </c>
      <c r="M57" s="37">
        <v>180</v>
      </c>
      <c r="N57" s="37">
        <f t="shared" si="1"/>
        <v>10800</v>
      </c>
    </row>
    <row r="58" s="25" customFormat="1" customHeight="1" spans="1:14">
      <c r="A58" s="29">
        <v>56</v>
      </c>
      <c r="B58" s="38" t="s">
        <v>48</v>
      </c>
      <c r="C58" s="38" t="s">
        <v>49</v>
      </c>
      <c r="D58" s="38" t="s">
        <v>162</v>
      </c>
      <c r="E58" s="38" t="s">
        <v>153</v>
      </c>
      <c r="F58" s="38">
        <v>120</v>
      </c>
      <c r="G58" s="38">
        <v>5213</v>
      </c>
      <c r="H58" s="38">
        <v>483</v>
      </c>
      <c r="I58" s="38">
        <v>376</v>
      </c>
      <c r="J58" s="38">
        <f t="shared" si="0"/>
        <v>804.7141284</v>
      </c>
      <c r="K58" s="38" t="s">
        <v>25</v>
      </c>
      <c r="L58" s="37" t="s">
        <v>20</v>
      </c>
      <c r="M58" s="37">
        <v>180</v>
      </c>
      <c r="N58" s="37">
        <f t="shared" si="1"/>
        <v>21600</v>
      </c>
    </row>
    <row r="59" s="25" customFormat="1" customHeight="1" spans="1:14">
      <c r="A59" s="29">
        <v>57</v>
      </c>
      <c r="B59" s="38" t="s">
        <v>68</v>
      </c>
      <c r="C59" s="29" t="s">
        <v>156</v>
      </c>
      <c r="D59" s="29" t="s">
        <v>163</v>
      </c>
      <c r="E59" s="29" t="s">
        <v>96</v>
      </c>
      <c r="F59" s="29">
        <v>22</v>
      </c>
      <c r="G59" s="29">
        <v>5861</v>
      </c>
      <c r="H59" s="29">
        <v>511</v>
      </c>
      <c r="I59" s="45">
        <v>316</v>
      </c>
      <c r="J59" s="49">
        <f t="shared" si="0"/>
        <v>804.4492106</v>
      </c>
      <c r="K59" s="29" t="s">
        <v>25</v>
      </c>
      <c r="L59" s="37" t="s">
        <v>20</v>
      </c>
      <c r="M59" s="37">
        <v>180</v>
      </c>
      <c r="N59" s="37">
        <f t="shared" si="1"/>
        <v>3960</v>
      </c>
    </row>
    <row r="60" s="25" customFormat="1" customHeight="1" spans="1:14">
      <c r="A60" s="29">
        <v>58</v>
      </c>
      <c r="B60" s="37" t="s">
        <v>64</v>
      </c>
      <c r="C60" s="29" t="s">
        <v>164</v>
      </c>
      <c r="D60" s="29" t="s">
        <v>164</v>
      </c>
      <c r="E60" s="29" t="s">
        <v>61</v>
      </c>
      <c r="F60" s="35">
        <v>95</v>
      </c>
      <c r="G60" s="45">
        <v>5168</v>
      </c>
      <c r="H60" s="29">
        <v>540</v>
      </c>
      <c r="I60" s="45">
        <v>339</v>
      </c>
      <c r="J60" s="49">
        <f t="shared" si="0"/>
        <v>804.145968</v>
      </c>
      <c r="K60" s="29" t="s">
        <v>19</v>
      </c>
      <c r="L60" s="37" t="s">
        <v>20</v>
      </c>
      <c r="M60" s="37">
        <v>180</v>
      </c>
      <c r="N60" s="37">
        <f t="shared" si="1"/>
        <v>17100</v>
      </c>
    </row>
    <row r="61" s="25" customFormat="1" customHeight="1" spans="1:14">
      <c r="A61" s="29">
        <v>59</v>
      </c>
      <c r="B61" s="38" t="s">
        <v>68</v>
      </c>
      <c r="C61" s="47" t="s">
        <v>165</v>
      </c>
      <c r="D61" s="29" t="s">
        <v>166</v>
      </c>
      <c r="E61" s="29" t="s">
        <v>88</v>
      </c>
      <c r="F61" s="33">
        <v>236</v>
      </c>
      <c r="G61" s="29">
        <v>5130</v>
      </c>
      <c r="H61" s="29">
        <v>501</v>
      </c>
      <c r="I61" s="45">
        <v>368</v>
      </c>
      <c r="J61" s="49">
        <f t="shared" si="0"/>
        <v>803.936664</v>
      </c>
      <c r="K61" s="29" t="s">
        <v>25</v>
      </c>
      <c r="L61" s="37" t="s">
        <v>20</v>
      </c>
      <c r="M61" s="37">
        <v>180</v>
      </c>
      <c r="N61" s="37">
        <f t="shared" si="1"/>
        <v>42480</v>
      </c>
    </row>
    <row r="62" s="25" customFormat="1" customHeight="1" spans="1:14">
      <c r="A62" s="29">
        <v>60</v>
      </c>
      <c r="B62" s="37" t="s">
        <v>64</v>
      </c>
      <c r="C62" s="29" t="s">
        <v>22</v>
      </c>
      <c r="D62" s="29" t="s">
        <v>167</v>
      </c>
      <c r="E62" s="29" t="s">
        <v>168</v>
      </c>
      <c r="F62" s="35">
        <v>100</v>
      </c>
      <c r="G62" s="45">
        <v>5098</v>
      </c>
      <c r="H62" s="29">
        <v>501.4</v>
      </c>
      <c r="I62" s="45">
        <v>370</v>
      </c>
      <c r="J62" s="49">
        <f t="shared" si="0"/>
        <v>803.9051494</v>
      </c>
      <c r="K62" s="29" t="s">
        <v>19</v>
      </c>
      <c r="L62" s="37" t="s">
        <v>20</v>
      </c>
      <c r="M62" s="37">
        <v>180</v>
      </c>
      <c r="N62" s="37">
        <f t="shared" si="1"/>
        <v>18000</v>
      </c>
    </row>
    <row r="63" s="25" customFormat="1" customHeight="1" spans="1:14">
      <c r="A63" s="29">
        <v>61</v>
      </c>
      <c r="B63" s="38" t="s">
        <v>52</v>
      </c>
      <c r="C63" s="29" t="s">
        <v>169</v>
      </c>
      <c r="D63" s="29" t="s">
        <v>170</v>
      </c>
      <c r="E63" s="29" t="s">
        <v>18</v>
      </c>
      <c r="F63" s="29">
        <v>140</v>
      </c>
      <c r="G63" s="45">
        <v>6173</v>
      </c>
      <c r="H63" s="29">
        <v>468.2</v>
      </c>
      <c r="I63" s="45">
        <v>327</v>
      </c>
      <c r="J63" s="49">
        <f t="shared" si="0"/>
        <v>803.33070087</v>
      </c>
      <c r="K63" s="37" t="s">
        <v>55</v>
      </c>
      <c r="L63" s="37" t="s">
        <v>20</v>
      </c>
      <c r="M63" s="37">
        <v>180</v>
      </c>
      <c r="N63" s="37">
        <f t="shared" si="1"/>
        <v>25200</v>
      </c>
    </row>
    <row r="64" s="25" customFormat="1" customHeight="1" spans="1:14">
      <c r="A64" s="29">
        <v>62</v>
      </c>
      <c r="B64" s="33" t="s">
        <v>15</v>
      </c>
      <c r="C64" s="33" t="s">
        <v>171</v>
      </c>
      <c r="D64" s="33" t="s">
        <v>172</v>
      </c>
      <c r="E64" s="35" t="s">
        <v>28</v>
      </c>
      <c r="F64" s="33">
        <v>180</v>
      </c>
      <c r="G64" s="45">
        <v>5060</v>
      </c>
      <c r="H64" s="29">
        <v>523</v>
      </c>
      <c r="I64" s="45">
        <v>357</v>
      </c>
      <c r="J64" s="49">
        <f t="shared" si="0"/>
        <v>803.044011</v>
      </c>
      <c r="K64" s="37" t="s">
        <v>44</v>
      </c>
      <c r="L64" s="37" t="s">
        <v>20</v>
      </c>
      <c r="M64" s="37">
        <v>180</v>
      </c>
      <c r="N64" s="37">
        <f t="shared" si="1"/>
        <v>32400</v>
      </c>
    </row>
    <row r="65" s="25" customFormat="1" customHeight="1" spans="1:14">
      <c r="A65" s="29">
        <v>63</v>
      </c>
      <c r="B65" s="33" t="s">
        <v>15</v>
      </c>
      <c r="C65" s="33" t="s">
        <v>173</v>
      </c>
      <c r="D65" s="33" t="s">
        <v>174</v>
      </c>
      <c r="E65" s="35" t="s">
        <v>175</v>
      </c>
      <c r="F65" s="33">
        <v>170</v>
      </c>
      <c r="G65" s="45">
        <v>4952</v>
      </c>
      <c r="H65" s="29">
        <v>562.3</v>
      </c>
      <c r="I65" s="45">
        <v>339</v>
      </c>
      <c r="J65" s="49">
        <f t="shared" si="0"/>
        <v>802.35644124</v>
      </c>
      <c r="K65" s="37" t="s">
        <v>44</v>
      </c>
      <c r="L65" s="37" t="s">
        <v>20</v>
      </c>
      <c r="M65" s="37">
        <v>180</v>
      </c>
      <c r="N65" s="37">
        <f t="shared" si="1"/>
        <v>30600</v>
      </c>
    </row>
    <row r="66" s="25" customFormat="1" customHeight="1" spans="1:14">
      <c r="A66" s="29">
        <v>64</v>
      </c>
      <c r="B66" s="37" t="s">
        <v>64</v>
      </c>
      <c r="C66" s="29" t="s">
        <v>176</v>
      </c>
      <c r="D66" s="29" t="s">
        <v>177</v>
      </c>
      <c r="E66" s="29" t="s">
        <v>120</v>
      </c>
      <c r="F66" s="29">
        <v>185</v>
      </c>
      <c r="G66" s="45">
        <v>5234</v>
      </c>
      <c r="H66" s="29">
        <v>509.3</v>
      </c>
      <c r="I66" s="45">
        <v>354</v>
      </c>
      <c r="J66" s="49">
        <f t="shared" si="0"/>
        <v>802.10196858</v>
      </c>
      <c r="K66" s="29" t="s">
        <v>19</v>
      </c>
      <c r="L66" s="37" t="s">
        <v>20</v>
      </c>
      <c r="M66" s="37">
        <v>180</v>
      </c>
      <c r="N66" s="37">
        <f t="shared" si="1"/>
        <v>33300</v>
      </c>
    </row>
    <row r="67" s="25" customFormat="1" customHeight="1" spans="1:14">
      <c r="A67" s="29">
        <v>65</v>
      </c>
      <c r="B67" s="37" t="s">
        <v>64</v>
      </c>
      <c r="C67" s="29" t="s">
        <v>178</v>
      </c>
      <c r="D67" s="29" t="s">
        <v>179</v>
      </c>
      <c r="E67" s="29" t="s">
        <v>180</v>
      </c>
      <c r="F67" s="29">
        <v>380</v>
      </c>
      <c r="G67" s="45">
        <v>5051</v>
      </c>
      <c r="H67" s="29">
        <v>509.9</v>
      </c>
      <c r="I67" s="45">
        <v>366</v>
      </c>
      <c r="J67" s="49">
        <f t="shared" ref="J67:J130" si="2">G67*H67*I67*0.85/1000000</f>
        <v>801.23957439</v>
      </c>
      <c r="K67" s="29" t="s">
        <v>19</v>
      </c>
      <c r="L67" s="37" t="s">
        <v>20</v>
      </c>
      <c r="M67" s="37">
        <v>180</v>
      </c>
      <c r="N67" s="37">
        <f t="shared" si="1"/>
        <v>68400</v>
      </c>
    </row>
    <row r="68" s="25" customFormat="1" customHeight="1" spans="1:14">
      <c r="A68" s="29">
        <v>66</v>
      </c>
      <c r="B68" s="37" t="s">
        <v>64</v>
      </c>
      <c r="C68" s="29" t="s">
        <v>181</v>
      </c>
      <c r="D68" s="29" t="s">
        <v>181</v>
      </c>
      <c r="E68" s="29" t="s">
        <v>182</v>
      </c>
      <c r="F68" s="29">
        <v>198</v>
      </c>
      <c r="G68" s="45">
        <v>4868</v>
      </c>
      <c r="H68" s="29">
        <v>528.9</v>
      </c>
      <c r="I68" s="45">
        <v>366</v>
      </c>
      <c r="J68" s="49">
        <f t="shared" si="2"/>
        <v>800.98456572</v>
      </c>
      <c r="K68" s="29" t="s">
        <v>19</v>
      </c>
      <c r="L68" s="37" t="s">
        <v>20</v>
      </c>
      <c r="M68" s="37">
        <v>180</v>
      </c>
      <c r="N68" s="37">
        <f t="shared" ref="N68:N131" si="3">F68*M68</f>
        <v>35640</v>
      </c>
    </row>
    <row r="69" s="25" customFormat="1" customHeight="1" spans="1:14">
      <c r="A69" s="29">
        <v>67</v>
      </c>
      <c r="B69" s="37" t="s">
        <v>64</v>
      </c>
      <c r="C69" s="29" t="s">
        <v>183</v>
      </c>
      <c r="D69" s="29" t="s">
        <v>183</v>
      </c>
      <c r="E69" s="29" t="s">
        <v>182</v>
      </c>
      <c r="F69" s="29">
        <v>180</v>
      </c>
      <c r="G69" s="45">
        <v>5156</v>
      </c>
      <c r="H69" s="29">
        <v>499.3</v>
      </c>
      <c r="I69" s="45">
        <v>366</v>
      </c>
      <c r="J69" s="49">
        <f t="shared" si="2"/>
        <v>800.89297788</v>
      </c>
      <c r="K69" s="29" t="s">
        <v>19</v>
      </c>
      <c r="L69" s="37" t="s">
        <v>20</v>
      </c>
      <c r="M69" s="37">
        <v>180</v>
      </c>
      <c r="N69" s="37">
        <f t="shared" si="3"/>
        <v>32400</v>
      </c>
    </row>
    <row r="70" s="25" customFormat="1" customHeight="1" spans="1:14">
      <c r="A70" s="29">
        <v>68</v>
      </c>
      <c r="B70" s="38" t="s">
        <v>68</v>
      </c>
      <c r="C70" s="33" t="s">
        <v>184</v>
      </c>
      <c r="D70" s="47" t="s">
        <v>185</v>
      </c>
      <c r="E70" s="29" t="s">
        <v>127</v>
      </c>
      <c r="F70" s="33">
        <v>64</v>
      </c>
      <c r="G70" s="29">
        <v>5249</v>
      </c>
      <c r="H70" s="29">
        <v>507</v>
      </c>
      <c r="I70" s="45">
        <v>354</v>
      </c>
      <c r="J70" s="49">
        <f t="shared" si="2"/>
        <v>800.7680187</v>
      </c>
      <c r="K70" s="29" t="s">
        <v>25</v>
      </c>
      <c r="L70" s="37" t="s">
        <v>20</v>
      </c>
      <c r="M70" s="37">
        <v>180</v>
      </c>
      <c r="N70" s="37">
        <f t="shared" si="3"/>
        <v>11520</v>
      </c>
    </row>
    <row r="71" s="25" customFormat="1" customHeight="1" spans="1:14">
      <c r="A71" s="29">
        <v>69</v>
      </c>
      <c r="B71" s="38" t="s">
        <v>52</v>
      </c>
      <c r="C71" s="29" t="s">
        <v>186</v>
      </c>
      <c r="D71" s="29" t="s">
        <v>187</v>
      </c>
      <c r="E71" s="29" t="s">
        <v>43</v>
      </c>
      <c r="F71" s="29">
        <v>100</v>
      </c>
      <c r="G71" s="45">
        <v>5281</v>
      </c>
      <c r="H71" s="29">
        <v>501</v>
      </c>
      <c r="I71" s="45">
        <v>356</v>
      </c>
      <c r="J71" s="49">
        <f t="shared" si="2"/>
        <v>800.6133306</v>
      </c>
      <c r="K71" s="37" t="s">
        <v>55</v>
      </c>
      <c r="L71" s="37" t="s">
        <v>20</v>
      </c>
      <c r="M71" s="37">
        <v>180</v>
      </c>
      <c r="N71" s="37">
        <f t="shared" si="3"/>
        <v>18000</v>
      </c>
    </row>
    <row r="72" s="25" customFormat="1" customHeight="1" spans="1:14">
      <c r="A72" s="29">
        <v>70</v>
      </c>
      <c r="B72" s="37" t="s">
        <v>64</v>
      </c>
      <c r="C72" s="29" t="s">
        <v>188</v>
      </c>
      <c r="D72" s="29" t="s">
        <v>189</v>
      </c>
      <c r="E72" s="35" t="s">
        <v>153</v>
      </c>
      <c r="F72" s="29">
        <v>50</v>
      </c>
      <c r="G72" s="45">
        <v>4998</v>
      </c>
      <c r="H72" s="29">
        <v>501</v>
      </c>
      <c r="I72" s="45">
        <v>376</v>
      </c>
      <c r="J72" s="49">
        <f t="shared" si="2"/>
        <v>800.2777608</v>
      </c>
      <c r="K72" s="29" t="s">
        <v>19</v>
      </c>
      <c r="L72" s="37" t="s">
        <v>20</v>
      </c>
      <c r="M72" s="37">
        <v>180</v>
      </c>
      <c r="N72" s="37">
        <f t="shared" si="3"/>
        <v>9000</v>
      </c>
    </row>
    <row r="73" s="25" customFormat="1" customHeight="1" spans="1:14">
      <c r="A73" s="29">
        <v>71</v>
      </c>
      <c r="B73" s="38" t="s">
        <v>52</v>
      </c>
      <c r="C73" s="29" t="s">
        <v>190</v>
      </c>
      <c r="D73" s="29" t="s">
        <v>191</v>
      </c>
      <c r="E73" s="29" t="s">
        <v>43</v>
      </c>
      <c r="F73" s="29">
        <v>140</v>
      </c>
      <c r="G73" s="45">
        <v>5668</v>
      </c>
      <c r="H73" s="29">
        <v>466.5</v>
      </c>
      <c r="I73" s="45">
        <v>356</v>
      </c>
      <c r="J73" s="49">
        <f t="shared" si="2"/>
        <v>800.1113172</v>
      </c>
      <c r="K73" s="37" t="s">
        <v>55</v>
      </c>
      <c r="L73" s="37" t="s">
        <v>20</v>
      </c>
      <c r="M73" s="37">
        <v>180</v>
      </c>
      <c r="N73" s="37">
        <f t="shared" si="3"/>
        <v>25200</v>
      </c>
    </row>
    <row r="74" s="25" customFormat="1" customHeight="1" spans="1:14">
      <c r="A74" s="29">
        <v>72</v>
      </c>
      <c r="B74" s="38" t="s">
        <v>68</v>
      </c>
      <c r="C74" s="29" t="s">
        <v>156</v>
      </c>
      <c r="D74" s="29" t="s">
        <v>192</v>
      </c>
      <c r="E74" s="29" t="s">
        <v>110</v>
      </c>
      <c r="F74" s="29">
        <v>19</v>
      </c>
      <c r="G74" s="29">
        <v>4858</v>
      </c>
      <c r="H74" s="29">
        <v>491.6</v>
      </c>
      <c r="I74" s="45">
        <v>394</v>
      </c>
      <c r="J74" s="49">
        <f t="shared" si="2"/>
        <v>799.80576872</v>
      </c>
      <c r="K74" s="29" t="s">
        <v>25</v>
      </c>
      <c r="L74" s="37" t="s">
        <v>193</v>
      </c>
      <c r="M74" s="37">
        <v>140</v>
      </c>
      <c r="N74" s="37">
        <f t="shared" si="3"/>
        <v>2660</v>
      </c>
    </row>
    <row r="75" s="25" customFormat="1" customHeight="1" spans="1:14">
      <c r="A75" s="29">
        <v>73</v>
      </c>
      <c r="B75" s="37" t="s">
        <v>64</v>
      </c>
      <c r="C75" s="29" t="s">
        <v>194</v>
      </c>
      <c r="D75" s="29" t="s">
        <v>194</v>
      </c>
      <c r="E75" s="29" t="s">
        <v>18</v>
      </c>
      <c r="F75" s="29">
        <v>64</v>
      </c>
      <c r="G75" s="45">
        <v>5175</v>
      </c>
      <c r="H75" s="29">
        <v>556</v>
      </c>
      <c r="I75" s="45">
        <v>327</v>
      </c>
      <c r="J75" s="49">
        <f t="shared" si="2"/>
        <v>799.745535</v>
      </c>
      <c r="K75" s="29" t="s">
        <v>19</v>
      </c>
      <c r="L75" s="37" t="s">
        <v>193</v>
      </c>
      <c r="M75" s="37">
        <v>140</v>
      </c>
      <c r="N75" s="37">
        <f t="shared" si="3"/>
        <v>8960</v>
      </c>
    </row>
    <row r="76" s="25" customFormat="1" customHeight="1" spans="1:14">
      <c r="A76" s="29">
        <v>74</v>
      </c>
      <c r="B76" s="38" t="s">
        <v>68</v>
      </c>
      <c r="C76" s="47" t="s">
        <v>195</v>
      </c>
      <c r="D76" s="29" t="s">
        <v>196</v>
      </c>
      <c r="E76" s="29" t="s">
        <v>124</v>
      </c>
      <c r="F76" s="33">
        <v>298</v>
      </c>
      <c r="G76" s="29">
        <v>5697</v>
      </c>
      <c r="H76" s="29">
        <v>519</v>
      </c>
      <c r="I76" s="45">
        <v>318</v>
      </c>
      <c r="J76" s="49">
        <f t="shared" si="2"/>
        <v>799.2076329</v>
      </c>
      <c r="K76" s="29" t="s">
        <v>25</v>
      </c>
      <c r="L76" s="37" t="s">
        <v>193</v>
      </c>
      <c r="M76" s="37">
        <v>140</v>
      </c>
      <c r="N76" s="37">
        <f t="shared" si="3"/>
        <v>41720</v>
      </c>
    </row>
    <row r="77" s="25" customFormat="1" customHeight="1" spans="1:14">
      <c r="A77" s="29">
        <v>75</v>
      </c>
      <c r="B77" s="38" t="s">
        <v>68</v>
      </c>
      <c r="C77" s="47" t="s">
        <v>197</v>
      </c>
      <c r="D77" s="29" t="s">
        <v>198</v>
      </c>
      <c r="E77" s="29" t="s">
        <v>199</v>
      </c>
      <c r="F77" s="33">
        <v>150</v>
      </c>
      <c r="G77" s="29">
        <v>4911</v>
      </c>
      <c r="H77" s="29">
        <v>468</v>
      </c>
      <c r="I77" s="45">
        <v>409</v>
      </c>
      <c r="J77" s="49">
        <f t="shared" si="2"/>
        <v>799.0206822</v>
      </c>
      <c r="K77" s="29" t="s">
        <v>25</v>
      </c>
      <c r="L77" s="37" t="s">
        <v>193</v>
      </c>
      <c r="M77" s="37">
        <v>140</v>
      </c>
      <c r="N77" s="37">
        <f t="shared" si="3"/>
        <v>21000</v>
      </c>
    </row>
    <row r="78" s="25" customFormat="1" customHeight="1" spans="1:14">
      <c r="A78" s="29">
        <v>76</v>
      </c>
      <c r="B78" s="38" t="s">
        <v>68</v>
      </c>
      <c r="C78" s="29" t="s">
        <v>200</v>
      </c>
      <c r="D78" s="29" t="s">
        <v>201</v>
      </c>
      <c r="E78" s="29" t="s">
        <v>202</v>
      </c>
      <c r="F78" s="29">
        <v>40</v>
      </c>
      <c r="G78" s="29">
        <v>5471</v>
      </c>
      <c r="H78" s="29">
        <v>498</v>
      </c>
      <c r="I78" s="45">
        <v>345</v>
      </c>
      <c r="J78" s="49">
        <f t="shared" si="2"/>
        <v>798.9766335</v>
      </c>
      <c r="K78" s="29" t="s">
        <v>25</v>
      </c>
      <c r="L78" s="37" t="s">
        <v>193</v>
      </c>
      <c r="M78" s="37">
        <v>140</v>
      </c>
      <c r="N78" s="37">
        <f t="shared" si="3"/>
        <v>5600</v>
      </c>
    </row>
    <row r="79" s="25" customFormat="1" customHeight="1" spans="1:14">
      <c r="A79" s="29">
        <v>77</v>
      </c>
      <c r="B79" s="38" t="s">
        <v>68</v>
      </c>
      <c r="C79" s="33" t="s">
        <v>203</v>
      </c>
      <c r="D79" s="33" t="s">
        <v>204</v>
      </c>
      <c r="E79" s="35" t="s">
        <v>71</v>
      </c>
      <c r="F79" s="33">
        <v>56</v>
      </c>
      <c r="G79" s="45">
        <v>5679</v>
      </c>
      <c r="H79" s="29">
        <v>509</v>
      </c>
      <c r="I79" s="45">
        <v>325</v>
      </c>
      <c r="J79" s="49">
        <f t="shared" si="2"/>
        <v>798.53128875</v>
      </c>
      <c r="K79" s="29" t="s">
        <v>25</v>
      </c>
      <c r="L79" s="37" t="s">
        <v>193</v>
      </c>
      <c r="M79" s="37">
        <v>140</v>
      </c>
      <c r="N79" s="37">
        <f t="shared" si="3"/>
        <v>7840</v>
      </c>
    </row>
    <row r="80" s="25" customFormat="1" customHeight="1" spans="1:14">
      <c r="A80" s="29">
        <v>78</v>
      </c>
      <c r="B80" s="38" t="s">
        <v>68</v>
      </c>
      <c r="C80" s="33" t="s">
        <v>205</v>
      </c>
      <c r="D80" s="33" t="s">
        <v>206</v>
      </c>
      <c r="E80" s="35" t="s">
        <v>18</v>
      </c>
      <c r="F80" s="33">
        <v>110</v>
      </c>
      <c r="G80" s="29">
        <v>5648</v>
      </c>
      <c r="H80" s="29">
        <v>508</v>
      </c>
      <c r="I80" s="45">
        <v>327</v>
      </c>
      <c r="J80" s="49">
        <f t="shared" si="2"/>
        <v>797.4896928</v>
      </c>
      <c r="K80" s="29" t="s">
        <v>25</v>
      </c>
      <c r="L80" s="37" t="s">
        <v>193</v>
      </c>
      <c r="M80" s="37">
        <v>140</v>
      </c>
      <c r="N80" s="37">
        <f t="shared" si="3"/>
        <v>15400</v>
      </c>
    </row>
    <row r="81" s="25" customFormat="1" customHeight="1" spans="1:14">
      <c r="A81" s="29">
        <v>79</v>
      </c>
      <c r="B81" s="33" t="s">
        <v>15</v>
      </c>
      <c r="C81" s="33" t="s">
        <v>207</v>
      </c>
      <c r="D81" s="33" t="s">
        <v>208</v>
      </c>
      <c r="E81" s="35" t="s">
        <v>18</v>
      </c>
      <c r="F81" s="33">
        <v>100</v>
      </c>
      <c r="G81" s="45">
        <v>4980</v>
      </c>
      <c r="H81" s="29">
        <v>576</v>
      </c>
      <c r="I81" s="45">
        <v>327</v>
      </c>
      <c r="J81" s="49">
        <f t="shared" si="2"/>
        <v>797.294016</v>
      </c>
      <c r="K81" s="37" t="s">
        <v>44</v>
      </c>
      <c r="L81" s="37" t="s">
        <v>193</v>
      </c>
      <c r="M81" s="37">
        <v>140</v>
      </c>
      <c r="N81" s="37">
        <f t="shared" si="3"/>
        <v>14000</v>
      </c>
    </row>
    <row r="82" s="25" customFormat="1" customHeight="1" spans="1:14">
      <c r="A82" s="29">
        <v>80</v>
      </c>
      <c r="B82" s="38" t="s">
        <v>48</v>
      </c>
      <c r="C82" s="38" t="s">
        <v>209</v>
      </c>
      <c r="D82" s="38" t="s">
        <v>210</v>
      </c>
      <c r="E82" s="38" t="s">
        <v>61</v>
      </c>
      <c r="F82" s="38">
        <v>60</v>
      </c>
      <c r="G82" s="38">
        <v>4938</v>
      </c>
      <c r="H82" s="38">
        <v>560</v>
      </c>
      <c r="I82" s="38">
        <v>339</v>
      </c>
      <c r="J82" s="38">
        <f t="shared" si="2"/>
        <v>796.815432</v>
      </c>
      <c r="K82" s="38" t="s">
        <v>25</v>
      </c>
      <c r="L82" s="37" t="s">
        <v>193</v>
      </c>
      <c r="M82" s="37">
        <v>140</v>
      </c>
      <c r="N82" s="37">
        <f t="shared" si="3"/>
        <v>8400</v>
      </c>
    </row>
    <row r="83" s="25" customFormat="1" customHeight="1" spans="1:14">
      <c r="A83" s="29">
        <v>81</v>
      </c>
      <c r="B83" s="38" t="s">
        <v>68</v>
      </c>
      <c r="C83" s="29" t="s">
        <v>156</v>
      </c>
      <c r="D83" s="29" t="s">
        <v>211</v>
      </c>
      <c r="E83" s="29" t="s">
        <v>110</v>
      </c>
      <c r="F83" s="29">
        <v>25</v>
      </c>
      <c r="G83" s="45">
        <v>4850</v>
      </c>
      <c r="H83" s="29">
        <v>490</v>
      </c>
      <c r="I83" s="45">
        <v>394</v>
      </c>
      <c r="J83" s="49">
        <f t="shared" si="2"/>
        <v>795.88985</v>
      </c>
      <c r="K83" s="29" t="s">
        <v>25</v>
      </c>
      <c r="L83" s="37" t="s">
        <v>193</v>
      </c>
      <c r="M83" s="37">
        <v>140</v>
      </c>
      <c r="N83" s="37">
        <f t="shared" si="3"/>
        <v>3500</v>
      </c>
    </row>
    <row r="84" s="25" customFormat="1" customHeight="1" spans="1:14">
      <c r="A84" s="29">
        <v>82</v>
      </c>
      <c r="B84" s="38" t="s">
        <v>68</v>
      </c>
      <c r="C84" s="29" t="s">
        <v>156</v>
      </c>
      <c r="D84" s="29" t="s">
        <v>212</v>
      </c>
      <c r="E84" s="29" t="s">
        <v>110</v>
      </c>
      <c r="F84" s="29">
        <v>27</v>
      </c>
      <c r="G84" s="29">
        <v>4900</v>
      </c>
      <c r="H84" s="29">
        <v>485</v>
      </c>
      <c r="I84" s="45">
        <v>394</v>
      </c>
      <c r="J84" s="49">
        <f t="shared" si="2"/>
        <v>795.88985</v>
      </c>
      <c r="K84" s="29" t="s">
        <v>25</v>
      </c>
      <c r="L84" s="37" t="s">
        <v>193</v>
      </c>
      <c r="M84" s="37">
        <v>140</v>
      </c>
      <c r="N84" s="37">
        <f t="shared" si="3"/>
        <v>3780</v>
      </c>
    </row>
    <row r="85" s="25" customFormat="1" customHeight="1" spans="1:14">
      <c r="A85" s="29">
        <v>83</v>
      </c>
      <c r="B85" s="38" t="s">
        <v>68</v>
      </c>
      <c r="C85" s="33" t="s">
        <v>184</v>
      </c>
      <c r="D85" s="33" t="s">
        <v>213</v>
      </c>
      <c r="E85" s="29" t="s">
        <v>38</v>
      </c>
      <c r="F85" s="33">
        <v>115</v>
      </c>
      <c r="G85" s="29">
        <v>5478</v>
      </c>
      <c r="H85" s="29">
        <v>496</v>
      </c>
      <c r="I85" s="45">
        <v>344</v>
      </c>
      <c r="J85" s="49">
        <f t="shared" si="2"/>
        <v>794.4765312</v>
      </c>
      <c r="K85" s="29" t="s">
        <v>25</v>
      </c>
      <c r="L85" s="37" t="s">
        <v>193</v>
      </c>
      <c r="M85" s="37">
        <v>140</v>
      </c>
      <c r="N85" s="37">
        <f t="shared" si="3"/>
        <v>16100</v>
      </c>
    </row>
    <row r="86" s="25" customFormat="1" customHeight="1" spans="1:14">
      <c r="A86" s="29">
        <v>84</v>
      </c>
      <c r="B86" s="37" t="s">
        <v>64</v>
      </c>
      <c r="C86" s="29" t="s">
        <v>214</v>
      </c>
      <c r="D86" s="29" t="s">
        <v>214</v>
      </c>
      <c r="E86" s="29" t="s">
        <v>215</v>
      </c>
      <c r="F86" s="29">
        <v>73</v>
      </c>
      <c r="G86" s="45">
        <v>5195</v>
      </c>
      <c r="H86" s="29">
        <v>580</v>
      </c>
      <c r="I86" s="45">
        <v>310</v>
      </c>
      <c r="J86" s="49">
        <f t="shared" si="2"/>
        <v>793.95185</v>
      </c>
      <c r="K86" s="29" t="s">
        <v>19</v>
      </c>
      <c r="L86" s="37" t="s">
        <v>193</v>
      </c>
      <c r="M86" s="37">
        <v>140</v>
      </c>
      <c r="N86" s="37">
        <f t="shared" si="3"/>
        <v>10220</v>
      </c>
    </row>
    <row r="87" s="25" customFormat="1" customHeight="1" spans="1:14">
      <c r="A87" s="29">
        <v>85</v>
      </c>
      <c r="B87" s="37" t="s">
        <v>64</v>
      </c>
      <c r="C87" s="29" t="s">
        <v>216</v>
      </c>
      <c r="D87" s="29" t="s">
        <v>216</v>
      </c>
      <c r="E87" s="29" t="s">
        <v>66</v>
      </c>
      <c r="F87" s="29">
        <v>49</v>
      </c>
      <c r="G87" s="45">
        <v>6392</v>
      </c>
      <c r="H87" s="29">
        <v>446</v>
      </c>
      <c r="I87" s="45">
        <v>327</v>
      </c>
      <c r="J87" s="49">
        <f t="shared" si="2"/>
        <v>792.3887544</v>
      </c>
      <c r="K87" s="29" t="s">
        <v>19</v>
      </c>
      <c r="L87" s="37" t="s">
        <v>193</v>
      </c>
      <c r="M87" s="37">
        <v>140</v>
      </c>
      <c r="N87" s="37">
        <f t="shared" si="3"/>
        <v>6860</v>
      </c>
    </row>
    <row r="88" s="25" customFormat="1" customHeight="1" spans="1:14">
      <c r="A88" s="29">
        <v>86</v>
      </c>
      <c r="B88" s="38" t="s">
        <v>68</v>
      </c>
      <c r="C88" s="47" t="s">
        <v>217</v>
      </c>
      <c r="D88" s="29" t="s">
        <v>218</v>
      </c>
      <c r="E88" s="29" t="s">
        <v>88</v>
      </c>
      <c r="F88" s="33">
        <v>67</v>
      </c>
      <c r="G88" s="29">
        <v>5086</v>
      </c>
      <c r="H88" s="29">
        <v>498</v>
      </c>
      <c r="I88" s="45">
        <v>368</v>
      </c>
      <c r="J88" s="49">
        <f t="shared" si="2"/>
        <v>792.2685984</v>
      </c>
      <c r="K88" s="29" t="s">
        <v>25</v>
      </c>
      <c r="L88" s="37" t="s">
        <v>193</v>
      </c>
      <c r="M88" s="37">
        <v>140</v>
      </c>
      <c r="N88" s="37">
        <f t="shared" si="3"/>
        <v>9380</v>
      </c>
    </row>
    <row r="89" s="25" customFormat="1" customHeight="1" spans="1:14">
      <c r="A89" s="29">
        <v>87</v>
      </c>
      <c r="B89" s="33" t="s">
        <v>15</v>
      </c>
      <c r="C89" s="33" t="s">
        <v>219</v>
      </c>
      <c r="D89" s="33" t="s">
        <v>220</v>
      </c>
      <c r="E89" s="35" t="s">
        <v>18</v>
      </c>
      <c r="F89" s="33">
        <v>159</v>
      </c>
      <c r="G89" s="45">
        <v>5069</v>
      </c>
      <c r="H89" s="29">
        <v>562</v>
      </c>
      <c r="I89" s="45">
        <v>327</v>
      </c>
      <c r="J89" s="49">
        <f t="shared" si="2"/>
        <v>791.8178451</v>
      </c>
      <c r="K89" s="37" t="s">
        <v>44</v>
      </c>
      <c r="L89" s="37" t="s">
        <v>193</v>
      </c>
      <c r="M89" s="37">
        <v>140</v>
      </c>
      <c r="N89" s="37">
        <f t="shared" si="3"/>
        <v>22260</v>
      </c>
    </row>
    <row r="90" s="25" customFormat="1" customHeight="1" spans="1:14">
      <c r="A90" s="29">
        <v>88</v>
      </c>
      <c r="B90" s="33" t="s">
        <v>15</v>
      </c>
      <c r="C90" s="33" t="s">
        <v>221</v>
      </c>
      <c r="D90" s="33" t="s">
        <v>222</v>
      </c>
      <c r="E90" s="35" t="s">
        <v>28</v>
      </c>
      <c r="F90" s="33">
        <v>116</v>
      </c>
      <c r="G90" s="45">
        <v>4980</v>
      </c>
      <c r="H90" s="29">
        <v>523</v>
      </c>
      <c r="I90" s="45">
        <v>357</v>
      </c>
      <c r="J90" s="49">
        <f t="shared" si="2"/>
        <v>790.347663</v>
      </c>
      <c r="K90" s="37" t="s">
        <v>44</v>
      </c>
      <c r="L90" s="37" t="s">
        <v>193</v>
      </c>
      <c r="M90" s="37">
        <v>140</v>
      </c>
      <c r="N90" s="37">
        <f t="shared" si="3"/>
        <v>16240</v>
      </c>
    </row>
    <row r="91" s="25" customFormat="1" customHeight="1" spans="1:14">
      <c r="A91" s="29">
        <v>89</v>
      </c>
      <c r="B91" s="33" t="s">
        <v>15</v>
      </c>
      <c r="C91" s="33" t="s">
        <v>223</v>
      </c>
      <c r="D91" s="33" t="s">
        <v>224</v>
      </c>
      <c r="E91" s="35" t="s">
        <v>47</v>
      </c>
      <c r="F91" s="33">
        <v>160</v>
      </c>
      <c r="G91" s="45">
        <v>5015</v>
      </c>
      <c r="H91" s="29">
        <v>534.2</v>
      </c>
      <c r="I91" s="45">
        <v>347</v>
      </c>
      <c r="J91" s="49">
        <f t="shared" si="2"/>
        <v>790.17488435</v>
      </c>
      <c r="K91" s="37" t="s">
        <v>44</v>
      </c>
      <c r="L91" s="37" t="s">
        <v>193</v>
      </c>
      <c r="M91" s="37">
        <v>140</v>
      </c>
      <c r="N91" s="37">
        <f t="shared" si="3"/>
        <v>22400</v>
      </c>
    </row>
    <row r="92" s="25" customFormat="1" customHeight="1" spans="1:14">
      <c r="A92" s="29">
        <v>90</v>
      </c>
      <c r="B92" s="37" t="s">
        <v>64</v>
      </c>
      <c r="C92" s="29" t="s">
        <v>225</v>
      </c>
      <c r="D92" s="29" t="s">
        <v>226</v>
      </c>
      <c r="E92" s="29" t="s">
        <v>61</v>
      </c>
      <c r="F92" s="29">
        <v>35</v>
      </c>
      <c r="G92" s="37">
        <v>5125</v>
      </c>
      <c r="H92" s="37">
        <v>535</v>
      </c>
      <c r="I92" s="45">
        <v>339</v>
      </c>
      <c r="J92" s="49">
        <f t="shared" si="2"/>
        <v>790.07128125</v>
      </c>
      <c r="K92" s="29" t="s">
        <v>19</v>
      </c>
      <c r="L92" s="37" t="s">
        <v>193</v>
      </c>
      <c r="M92" s="37">
        <v>140</v>
      </c>
      <c r="N92" s="37">
        <f t="shared" si="3"/>
        <v>4900</v>
      </c>
    </row>
    <row r="93" s="25" customFormat="1" customHeight="1" spans="1:14">
      <c r="A93" s="29">
        <v>91</v>
      </c>
      <c r="B93" s="38" t="s">
        <v>68</v>
      </c>
      <c r="C93" s="29" t="s">
        <v>227</v>
      </c>
      <c r="D93" s="29" t="s">
        <v>228</v>
      </c>
      <c r="E93" s="29" t="s">
        <v>96</v>
      </c>
      <c r="F93" s="29">
        <v>300</v>
      </c>
      <c r="G93" s="45">
        <v>5667</v>
      </c>
      <c r="H93" s="29">
        <v>519</v>
      </c>
      <c r="I93" s="45">
        <v>316</v>
      </c>
      <c r="J93" s="49">
        <f t="shared" si="2"/>
        <v>789.9990678</v>
      </c>
      <c r="K93" s="29" t="s">
        <v>25</v>
      </c>
      <c r="L93" s="37" t="s">
        <v>193</v>
      </c>
      <c r="M93" s="37">
        <v>140</v>
      </c>
      <c r="N93" s="37">
        <f t="shared" si="3"/>
        <v>42000</v>
      </c>
    </row>
    <row r="94" s="25" customFormat="1" customHeight="1" spans="1:14">
      <c r="A94" s="29">
        <v>92</v>
      </c>
      <c r="B94" s="38" t="s">
        <v>48</v>
      </c>
      <c r="C94" s="38" t="s">
        <v>229</v>
      </c>
      <c r="D94" s="38" t="s">
        <v>230</v>
      </c>
      <c r="E94" s="38" t="s">
        <v>130</v>
      </c>
      <c r="F94" s="38">
        <v>241</v>
      </c>
      <c r="G94" s="38">
        <v>5050</v>
      </c>
      <c r="H94" s="38">
        <v>518</v>
      </c>
      <c r="I94" s="38">
        <v>355</v>
      </c>
      <c r="J94" s="38">
        <f t="shared" si="2"/>
        <v>789.347825</v>
      </c>
      <c r="K94" s="38" t="s">
        <v>25</v>
      </c>
      <c r="L94" s="37" t="s">
        <v>193</v>
      </c>
      <c r="M94" s="37">
        <v>140</v>
      </c>
      <c r="N94" s="37">
        <f t="shared" si="3"/>
        <v>33740</v>
      </c>
    </row>
    <row r="95" s="25" customFormat="1" customHeight="1" spans="1:14">
      <c r="A95" s="29">
        <v>93</v>
      </c>
      <c r="B95" s="37" t="s">
        <v>64</v>
      </c>
      <c r="C95" s="29" t="s">
        <v>231</v>
      </c>
      <c r="D95" s="29" t="s">
        <v>232</v>
      </c>
      <c r="E95" s="29" t="s">
        <v>130</v>
      </c>
      <c r="F95" s="29">
        <v>150</v>
      </c>
      <c r="G95" s="45">
        <v>5069</v>
      </c>
      <c r="H95" s="29">
        <v>516</v>
      </c>
      <c r="I95" s="45">
        <v>355</v>
      </c>
      <c r="J95" s="49">
        <f t="shared" si="2"/>
        <v>789.258507</v>
      </c>
      <c r="K95" s="29" t="s">
        <v>19</v>
      </c>
      <c r="L95" s="37" t="s">
        <v>193</v>
      </c>
      <c r="M95" s="37">
        <v>140</v>
      </c>
      <c r="N95" s="37">
        <f t="shared" si="3"/>
        <v>21000</v>
      </c>
    </row>
    <row r="96" s="25" customFormat="1" customHeight="1" spans="1:14">
      <c r="A96" s="29">
        <v>94</v>
      </c>
      <c r="B96" s="37" t="s">
        <v>117</v>
      </c>
      <c r="C96" s="37" t="s">
        <v>233</v>
      </c>
      <c r="D96" s="38" t="s">
        <v>234</v>
      </c>
      <c r="E96" s="35" t="s">
        <v>235</v>
      </c>
      <c r="F96" s="35">
        <v>160</v>
      </c>
      <c r="G96" s="45">
        <v>4812</v>
      </c>
      <c r="H96" s="29">
        <v>491</v>
      </c>
      <c r="I96" s="45">
        <v>393</v>
      </c>
      <c r="J96" s="49">
        <f t="shared" si="2"/>
        <v>789.2572626</v>
      </c>
      <c r="K96" s="37" t="s">
        <v>121</v>
      </c>
      <c r="L96" s="37" t="s">
        <v>193</v>
      </c>
      <c r="M96" s="37">
        <v>140</v>
      </c>
      <c r="N96" s="37">
        <f t="shared" si="3"/>
        <v>22400</v>
      </c>
    </row>
    <row r="97" s="25" customFormat="1" customHeight="1" spans="1:14">
      <c r="A97" s="29">
        <v>95</v>
      </c>
      <c r="B97" s="38" t="s">
        <v>68</v>
      </c>
      <c r="C97" s="33" t="s">
        <v>236</v>
      </c>
      <c r="D97" s="33" t="s">
        <v>237</v>
      </c>
      <c r="E97" s="35" t="s">
        <v>127</v>
      </c>
      <c r="F97" s="33">
        <v>58</v>
      </c>
      <c r="G97" s="45">
        <v>5320</v>
      </c>
      <c r="H97" s="29">
        <v>493</v>
      </c>
      <c r="I97" s="45">
        <v>354</v>
      </c>
      <c r="J97" s="49">
        <f t="shared" si="2"/>
        <v>789.188484</v>
      </c>
      <c r="K97" s="29" t="s">
        <v>25</v>
      </c>
      <c r="L97" s="37" t="s">
        <v>193</v>
      </c>
      <c r="M97" s="37">
        <v>140</v>
      </c>
      <c r="N97" s="37">
        <f t="shared" si="3"/>
        <v>8120</v>
      </c>
    </row>
    <row r="98" s="25" customFormat="1" customHeight="1" spans="1:14">
      <c r="A98" s="29">
        <v>96</v>
      </c>
      <c r="B98" s="38" t="s">
        <v>48</v>
      </c>
      <c r="C98" s="38" t="s">
        <v>238</v>
      </c>
      <c r="D98" s="38" t="s">
        <v>239</v>
      </c>
      <c r="E98" s="38" t="s">
        <v>240</v>
      </c>
      <c r="F98" s="38">
        <v>410</v>
      </c>
      <c r="G98" s="38">
        <v>5752</v>
      </c>
      <c r="H98" s="38">
        <v>504</v>
      </c>
      <c r="I98" s="38">
        <v>320</v>
      </c>
      <c r="J98" s="38">
        <f t="shared" si="2"/>
        <v>788.530176</v>
      </c>
      <c r="K98" s="38" t="s">
        <v>25</v>
      </c>
      <c r="L98" s="37" t="s">
        <v>193</v>
      </c>
      <c r="M98" s="37">
        <v>140</v>
      </c>
      <c r="N98" s="37">
        <f t="shared" si="3"/>
        <v>57400</v>
      </c>
    </row>
    <row r="99" s="25" customFormat="1" customHeight="1" spans="1:14">
      <c r="A99" s="29">
        <v>97</v>
      </c>
      <c r="B99" s="33" t="s">
        <v>15</v>
      </c>
      <c r="C99" s="33" t="s">
        <v>241</v>
      </c>
      <c r="D99" s="33" t="s">
        <v>242</v>
      </c>
      <c r="E99" s="35" t="s">
        <v>243</v>
      </c>
      <c r="F99" s="33">
        <v>260</v>
      </c>
      <c r="G99" s="45">
        <v>5988</v>
      </c>
      <c r="H99" s="29">
        <v>468</v>
      </c>
      <c r="I99" s="45">
        <v>331</v>
      </c>
      <c r="J99" s="49">
        <f t="shared" si="2"/>
        <v>788.4507384</v>
      </c>
      <c r="K99" s="37" t="s">
        <v>44</v>
      </c>
      <c r="L99" s="37" t="s">
        <v>193</v>
      </c>
      <c r="M99" s="37">
        <v>140</v>
      </c>
      <c r="N99" s="37">
        <f t="shared" si="3"/>
        <v>36400</v>
      </c>
    </row>
    <row r="100" s="25" customFormat="1" customHeight="1" spans="1:14">
      <c r="A100" s="29">
        <v>98</v>
      </c>
      <c r="B100" s="38" t="s">
        <v>68</v>
      </c>
      <c r="C100" s="29" t="s">
        <v>244</v>
      </c>
      <c r="D100" s="29" t="s">
        <v>245</v>
      </c>
      <c r="E100" s="29" t="s">
        <v>24</v>
      </c>
      <c r="F100" s="29">
        <v>20</v>
      </c>
      <c r="G100" s="45">
        <v>5948</v>
      </c>
      <c r="H100" s="29">
        <v>518</v>
      </c>
      <c r="I100" s="45">
        <v>301</v>
      </c>
      <c r="J100" s="49">
        <f t="shared" si="2"/>
        <v>788.2902244</v>
      </c>
      <c r="K100" s="29" t="s">
        <v>25</v>
      </c>
      <c r="L100" s="37" t="s">
        <v>193</v>
      </c>
      <c r="M100" s="37">
        <v>140</v>
      </c>
      <c r="N100" s="37">
        <f t="shared" si="3"/>
        <v>2800</v>
      </c>
    </row>
    <row r="101" s="25" customFormat="1" customHeight="1" spans="1:14">
      <c r="A101" s="29">
        <v>99</v>
      </c>
      <c r="B101" s="37" t="s">
        <v>64</v>
      </c>
      <c r="C101" s="29" t="s">
        <v>246</v>
      </c>
      <c r="D101" s="29" t="s">
        <v>247</v>
      </c>
      <c r="E101" s="29" t="s">
        <v>38</v>
      </c>
      <c r="F101" s="29">
        <v>110</v>
      </c>
      <c r="G101" s="45">
        <v>5468</v>
      </c>
      <c r="H101" s="29">
        <v>493</v>
      </c>
      <c r="I101" s="45">
        <v>344</v>
      </c>
      <c r="J101" s="49">
        <f t="shared" si="2"/>
        <v>788.2296976</v>
      </c>
      <c r="K101" s="29" t="s">
        <v>19</v>
      </c>
      <c r="L101" s="37" t="s">
        <v>193</v>
      </c>
      <c r="M101" s="37">
        <v>140</v>
      </c>
      <c r="N101" s="37">
        <f t="shared" si="3"/>
        <v>15400</v>
      </c>
    </row>
    <row r="102" s="25" customFormat="1" customHeight="1" spans="1:14">
      <c r="A102" s="29">
        <v>100</v>
      </c>
      <c r="B102" s="38" t="s">
        <v>68</v>
      </c>
      <c r="C102" s="33" t="s">
        <v>248</v>
      </c>
      <c r="D102" s="33" t="s">
        <v>249</v>
      </c>
      <c r="E102" s="35" t="s">
        <v>250</v>
      </c>
      <c r="F102" s="33">
        <v>70</v>
      </c>
      <c r="G102" s="45">
        <v>4900</v>
      </c>
      <c r="H102" s="29">
        <v>550</v>
      </c>
      <c r="I102" s="45">
        <v>344</v>
      </c>
      <c r="J102" s="49">
        <f t="shared" si="2"/>
        <v>788.018</v>
      </c>
      <c r="K102" s="29" t="s">
        <v>25</v>
      </c>
      <c r="L102" s="37" t="s">
        <v>193</v>
      </c>
      <c r="M102" s="37">
        <v>140</v>
      </c>
      <c r="N102" s="37">
        <f t="shared" si="3"/>
        <v>9800</v>
      </c>
    </row>
    <row r="103" s="25" customFormat="1" customHeight="1" spans="1:14">
      <c r="A103" s="29">
        <v>101</v>
      </c>
      <c r="B103" s="38" t="s">
        <v>68</v>
      </c>
      <c r="C103" s="33" t="s">
        <v>251</v>
      </c>
      <c r="D103" s="33" t="s">
        <v>251</v>
      </c>
      <c r="E103" s="29" t="s">
        <v>88</v>
      </c>
      <c r="F103" s="33">
        <v>20</v>
      </c>
      <c r="G103" s="29">
        <v>5014</v>
      </c>
      <c r="H103" s="29">
        <v>502</v>
      </c>
      <c r="I103" s="45">
        <v>368</v>
      </c>
      <c r="J103" s="49">
        <f t="shared" si="2"/>
        <v>787.3263584</v>
      </c>
      <c r="K103" s="29" t="s">
        <v>25</v>
      </c>
      <c r="L103" s="37" t="s">
        <v>193</v>
      </c>
      <c r="M103" s="37">
        <v>140</v>
      </c>
      <c r="N103" s="37">
        <f t="shared" si="3"/>
        <v>2800</v>
      </c>
    </row>
    <row r="104" s="25" customFormat="1" customHeight="1" spans="1:14">
      <c r="A104" s="29">
        <v>102</v>
      </c>
      <c r="B104" s="38" t="s">
        <v>68</v>
      </c>
      <c r="C104" s="29" t="s">
        <v>252</v>
      </c>
      <c r="D104" s="29" t="s">
        <v>253</v>
      </c>
      <c r="E104" s="29" t="s">
        <v>96</v>
      </c>
      <c r="F104" s="29">
        <v>60</v>
      </c>
      <c r="G104" s="45">
        <v>5679</v>
      </c>
      <c r="H104" s="29">
        <v>516</v>
      </c>
      <c r="I104" s="45">
        <v>316</v>
      </c>
      <c r="J104" s="49">
        <f t="shared" si="2"/>
        <v>787.0957704</v>
      </c>
      <c r="K104" s="29" t="s">
        <v>25</v>
      </c>
      <c r="L104" s="37" t="s">
        <v>193</v>
      </c>
      <c r="M104" s="37">
        <v>140</v>
      </c>
      <c r="N104" s="37">
        <f t="shared" si="3"/>
        <v>8400</v>
      </c>
    </row>
    <row r="105" s="25" customFormat="1" customHeight="1" spans="1:14">
      <c r="A105" s="29">
        <v>103</v>
      </c>
      <c r="B105" s="38" t="s">
        <v>68</v>
      </c>
      <c r="C105" s="29" t="s">
        <v>156</v>
      </c>
      <c r="D105" s="29" t="s">
        <v>254</v>
      </c>
      <c r="E105" s="29" t="s">
        <v>88</v>
      </c>
      <c r="F105" s="29">
        <v>21</v>
      </c>
      <c r="G105" s="29">
        <v>5130</v>
      </c>
      <c r="H105" s="29">
        <v>490</v>
      </c>
      <c r="I105" s="45">
        <v>368</v>
      </c>
      <c r="J105" s="49">
        <f t="shared" si="2"/>
        <v>786.28536</v>
      </c>
      <c r="K105" s="29" t="s">
        <v>25</v>
      </c>
      <c r="L105" s="37" t="s">
        <v>193</v>
      </c>
      <c r="M105" s="37">
        <v>140</v>
      </c>
      <c r="N105" s="37">
        <f t="shared" si="3"/>
        <v>2940</v>
      </c>
    </row>
    <row r="106" s="25" customFormat="1" customHeight="1" spans="1:14">
      <c r="A106" s="29">
        <v>104</v>
      </c>
      <c r="B106" s="37" t="s">
        <v>40</v>
      </c>
      <c r="C106" s="44" t="s">
        <v>255</v>
      </c>
      <c r="D106" s="37" t="s">
        <v>256</v>
      </c>
      <c r="E106" s="37" t="s">
        <v>257</v>
      </c>
      <c r="F106" s="35">
        <v>117</v>
      </c>
      <c r="G106" s="45">
        <v>5050</v>
      </c>
      <c r="H106" s="29">
        <v>560</v>
      </c>
      <c r="I106" s="45">
        <v>327</v>
      </c>
      <c r="J106" s="49">
        <f t="shared" si="2"/>
        <v>786.0426</v>
      </c>
      <c r="K106" s="37" t="s">
        <v>44</v>
      </c>
      <c r="L106" s="37" t="s">
        <v>193</v>
      </c>
      <c r="M106" s="37">
        <v>140</v>
      </c>
      <c r="N106" s="37">
        <f t="shared" si="3"/>
        <v>16380</v>
      </c>
    </row>
    <row r="107" s="25" customFormat="1" customHeight="1" spans="1:14">
      <c r="A107" s="29">
        <v>105</v>
      </c>
      <c r="B107" s="38" t="s">
        <v>52</v>
      </c>
      <c r="C107" s="29" t="s">
        <v>258</v>
      </c>
      <c r="D107" s="29" t="s">
        <v>259</v>
      </c>
      <c r="E107" s="29" t="s">
        <v>66</v>
      </c>
      <c r="F107" s="29">
        <v>14</v>
      </c>
      <c r="G107" s="37">
        <v>6120</v>
      </c>
      <c r="H107" s="37">
        <v>462</v>
      </c>
      <c r="I107" s="50">
        <v>327</v>
      </c>
      <c r="J107" s="49">
        <f t="shared" si="2"/>
        <v>785.886948</v>
      </c>
      <c r="K107" s="37" t="s">
        <v>55</v>
      </c>
      <c r="L107" s="37" t="s">
        <v>193</v>
      </c>
      <c r="M107" s="37">
        <v>140</v>
      </c>
      <c r="N107" s="37">
        <f t="shared" si="3"/>
        <v>1960</v>
      </c>
    </row>
    <row r="108" s="25" customFormat="1" customHeight="1" spans="1:14">
      <c r="A108" s="29">
        <v>106</v>
      </c>
      <c r="B108" s="37" t="s">
        <v>64</v>
      </c>
      <c r="C108" s="29" t="s">
        <v>260</v>
      </c>
      <c r="D108" s="29" t="s">
        <v>260</v>
      </c>
      <c r="E108" s="29" t="s">
        <v>168</v>
      </c>
      <c r="F108" s="29">
        <v>49</v>
      </c>
      <c r="G108" s="45">
        <v>4842</v>
      </c>
      <c r="H108" s="29">
        <v>516</v>
      </c>
      <c r="I108" s="45">
        <v>370</v>
      </c>
      <c r="J108" s="49">
        <f t="shared" si="2"/>
        <v>785.769444</v>
      </c>
      <c r="K108" s="29" t="s">
        <v>19</v>
      </c>
      <c r="L108" s="37" t="s">
        <v>193</v>
      </c>
      <c r="M108" s="37">
        <v>140</v>
      </c>
      <c r="N108" s="37">
        <f t="shared" si="3"/>
        <v>6860</v>
      </c>
    </row>
    <row r="109" s="25" customFormat="1" customHeight="1" spans="1:14">
      <c r="A109" s="29">
        <v>107</v>
      </c>
      <c r="B109" s="37" t="s">
        <v>64</v>
      </c>
      <c r="C109" s="29" t="s">
        <v>261</v>
      </c>
      <c r="D109" s="29" t="s">
        <v>261</v>
      </c>
      <c r="E109" s="35" t="s">
        <v>43</v>
      </c>
      <c r="F109" s="35">
        <v>25</v>
      </c>
      <c r="G109" s="45">
        <v>5081</v>
      </c>
      <c r="H109" s="29">
        <v>511</v>
      </c>
      <c r="I109" s="45">
        <v>356</v>
      </c>
      <c r="J109" s="49">
        <f t="shared" si="2"/>
        <v>785.6679166</v>
      </c>
      <c r="K109" s="29" t="s">
        <v>19</v>
      </c>
      <c r="L109" s="37" t="s">
        <v>193</v>
      </c>
      <c r="M109" s="37">
        <v>140</v>
      </c>
      <c r="N109" s="37">
        <f t="shared" si="3"/>
        <v>3500</v>
      </c>
    </row>
    <row r="110" s="25" customFormat="1" customHeight="1" spans="1:14">
      <c r="A110" s="29">
        <v>108</v>
      </c>
      <c r="B110" s="37" t="s">
        <v>64</v>
      </c>
      <c r="C110" s="29" t="s">
        <v>262</v>
      </c>
      <c r="D110" s="29" t="s">
        <v>262</v>
      </c>
      <c r="E110" s="29" t="s">
        <v>182</v>
      </c>
      <c r="F110" s="29">
        <v>56</v>
      </c>
      <c r="G110" s="45">
        <v>5465</v>
      </c>
      <c r="H110" s="29">
        <v>462</v>
      </c>
      <c r="I110" s="45">
        <v>366</v>
      </c>
      <c r="J110" s="49">
        <f t="shared" si="2"/>
        <v>785.474613</v>
      </c>
      <c r="K110" s="29" t="s">
        <v>19</v>
      </c>
      <c r="L110" s="37" t="s">
        <v>193</v>
      </c>
      <c r="M110" s="37">
        <v>140</v>
      </c>
      <c r="N110" s="37">
        <f t="shared" si="3"/>
        <v>7840</v>
      </c>
    </row>
    <row r="111" s="25" customFormat="1" customHeight="1" spans="1:14">
      <c r="A111" s="29">
        <v>109</v>
      </c>
      <c r="B111" s="38" t="s">
        <v>52</v>
      </c>
      <c r="C111" s="29" t="s">
        <v>263</v>
      </c>
      <c r="D111" s="29" t="s">
        <v>264</v>
      </c>
      <c r="E111" s="29" t="s">
        <v>61</v>
      </c>
      <c r="F111" s="29">
        <v>100</v>
      </c>
      <c r="G111" s="45">
        <v>5473</v>
      </c>
      <c r="H111" s="29">
        <v>498</v>
      </c>
      <c r="I111" s="45">
        <v>339</v>
      </c>
      <c r="J111" s="49">
        <f t="shared" si="2"/>
        <v>785.3683851</v>
      </c>
      <c r="K111" s="37" t="s">
        <v>55</v>
      </c>
      <c r="L111" s="37" t="s">
        <v>193</v>
      </c>
      <c r="M111" s="37">
        <v>140</v>
      </c>
      <c r="N111" s="37">
        <f t="shared" si="3"/>
        <v>14000</v>
      </c>
    </row>
    <row r="112" s="25" customFormat="1" customHeight="1" spans="1:14">
      <c r="A112" s="29">
        <v>110</v>
      </c>
      <c r="B112" s="37" t="s">
        <v>40</v>
      </c>
      <c r="C112" s="44" t="s">
        <v>265</v>
      </c>
      <c r="D112" s="37" t="s">
        <v>266</v>
      </c>
      <c r="E112" s="37" t="s">
        <v>267</v>
      </c>
      <c r="F112" s="32">
        <v>40</v>
      </c>
      <c r="G112" s="45">
        <v>5060</v>
      </c>
      <c r="H112" s="29">
        <v>510</v>
      </c>
      <c r="I112" s="45">
        <v>357</v>
      </c>
      <c r="J112" s="49">
        <f t="shared" si="2"/>
        <v>783.08307</v>
      </c>
      <c r="K112" s="37" t="s">
        <v>44</v>
      </c>
      <c r="L112" s="37" t="s">
        <v>193</v>
      </c>
      <c r="M112" s="37">
        <v>140</v>
      </c>
      <c r="N112" s="37">
        <f t="shared" si="3"/>
        <v>5600</v>
      </c>
    </row>
    <row r="113" s="25" customFormat="1" customHeight="1" spans="1:14">
      <c r="A113" s="29">
        <v>111</v>
      </c>
      <c r="B113" s="37" t="s">
        <v>40</v>
      </c>
      <c r="C113" s="44" t="s">
        <v>268</v>
      </c>
      <c r="D113" s="37" t="s">
        <v>269</v>
      </c>
      <c r="E113" s="44" t="s">
        <v>270</v>
      </c>
      <c r="F113" s="32">
        <v>100</v>
      </c>
      <c r="G113" s="45">
        <v>5291</v>
      </c>
      <c r="H113" s="29">
        <v>510</v>
      </c>
      <c r="I113" s="45">
        <v>341</v>
      </c>
      <c r="J113" s="49">
        <f t="shared" si="2"/>
        <v>782.1341385</v>
      </c>
      <c r="K113" s="37" t="s">
        <v>44</v>
      </c>
      <c r="L113" s="37" t="s">
        <v>193</v>
      </c>
      <c r="M113" s="37">
        <v>140</v>
      </c>
      <c r="N113" s="37">
        <f t="shared" si="3"/>
        <v>14000</v>
      </c>
    </row>
    <row r="114" s="25" customFormat="1" customHeight="1" spans="1:14">
      <c r="A114" s="29">
        <v>112</v>
      </c>
      <c r="B114" s="38" t="s">
        <v>68</v>
      </c>
      <c r="C114" s="33" t="s">
        <v>184</v>
      </c>
      <c r="D114" s="33" t="s">
        <v>271</v>
      </c>
      <c r="E114" s="29" t="s">
        <v>127</v>
      </c>
      <c r="F114" s="33">
        <v>63</v>
      </c>
      <c r="G114" s="29">
        <v>5164</v>
      </c>
      <c r="H114" s="29">
        <v>503</v>
      </c>
      <c r="I114" s="45">
        <v>354</v>
      </c>
      <c r="J114" s="49">
        <f t="shared" si="2"/>
        <v>781.5853428</v>
      </c>
      <c r="K114" s="29" t="s">
        <v>25</v>
      </c>
      <c r="L114" s="37" t="s">
        <v>193</v>
      </c>
      <c r="M114" s="37">
        <v>140</v>
      </c>
      <c r="N114" s="37">
        <f t="shared" si="3"/>
        <v>8820</v>
      </c>
    </row>
    <row r="115" s="25" customFormat="1" customHeight="1" spans="1:14">
      <c r="A115" s="29">
        <v>113</v>
      </c>
      <c r="B115" s="37" t="s">
        <v>117</v>
      </c>
      <c r="C115" s="33" t="s">
        <v>272</v>
      </c>
      <c r="D115" s="33" t="s">
        <v>273</v>
      </c>
      <c r="E115" s="35" t="s">
        <v>153</v>
      </c>
      <c r="F115" s="35">
        <v>80</v>
      </c>
      <c r="G115" s="45">
        <v>4831</v>
      </c>
      <c r="H115" s="29">
        <v>506</v>
      </c>
      <c r="I115" s="45">
        <v>376</v>
      </c>
      <c r="J115" s="49">
        <f t="shared" si="2"/>
        <v>781.2577256</v>
      </c>
      <c r="K115" s="37" t="s">
        <v>121</v>
      </c>
      <c r="L115" s="37" t="s">
        <v>193</v>
      </c>
      <c r="M115" s="37">
        <v>140</v>
      </c>
      <c r="N115" s="37">
        <f t="shared" si="3"/>
        <v>11200</v>
      </c>
    </row>
    <row r="116" s="25" customFormat="1" customHeight="1" spans="1:14">
      <c r="A116" s="29">
        <v>114</v>
      </c>
      <c r="B116" s="37" t="s">
        <v>64</v>
      </c>
      <c r="C116" s="29" t="s">
        <v>274</v>
      </c>
      <c r="D116" s="29" t="s">
        <v>274</v>
      </c>
      <c r="E116" s="29" t="s">
        <v>18</v>
      </c>
      <c r="F116" s="29">
        <v>20</v>
      </c>
      <c r="G116" s="45">
        <v>4947</v>
      </c>
      <c r="H116" s="29">
        <v>568</v>
      </c>
      <c r="I116" s="45">
        <v>327</v>
      </c>
      <c r="J116" s="49">
        <f t="shared" si="2"/>
        <v>781.0105932</v>
      </c>
      <c r="K116" s="29" t="s">
        <v>19</v>
      </c>
      <c r="L116" s="37" t="s">
        <v>193</v>
      </c>
      <c r="M116" s="37">
        <v>140</v>
      </c>
      <c r="N116" s="37">
        <f t="shared" si="3"/>
        <v>2800</v>
      </c>
    </row>
    <row r="117" s="25" customFormat="1" customHeight="1" spans="1:14">
      <c r="A117" s="29">
        <v>115</v>
      </c>
      <c r="B117" s="38" t="s">
        <v>48</v>
      </c>
      <c r="C117" s="38" t="s">
        <v>49</v>
      </c>
      <c r="D117" s="38" t="s">
        <v>275</v>
      </c>
      <c r="E117" s="38" t="s">
        <v>276</v>
      </c>
      <c r="F117" s="38">
        <v>200</v>
      </c>
      <c r="G117" s="38">
        <v>5420</v>
      </c>
      <c r="H117" s="38">
        <v>464</v>
      </c>
      <c r="I117" s="38">
        <v>365</v>
      </c>
      <c r="J117" s="38">
        <f t="shared" si="2"/>
        <v>780.24152</v>
      </c>
      <c r="K117" s="38" t="s">
        <v>25</v>
      </c>
      <c r="L117" s="37" t="s">
        <v>193</v>
      </c>
      <c r="M117" s="37">
        <v>140</v>
      </c>
      <c r="N117" s="37">
        <f t="shared" si="3"/>
        <v>28000</v>
      </c>
    </row>
    <row r="118" s="25" customFormat="1" customHeight="1" spans="1:14">
      <c r="A118" s="29">
        <v>116</v>
      </c>
      <c r="B118" s="51" t="s">
        <v>117</v>
      </c>
      <c r="C118" s="39" t="s">
        <v>277</v>
      </c>
      <c r="D118" s="38" t="s">
        <v>278</v>
      </c>
      <c r="E118" s="35" t="s">
        <v>279</v>
      </c>
      <c r="F118" s="35">
        <v>100</v>
      </c>
      <c r="G118" s="45">
        <v>5059</v>
      </c>
      <c r="H118" s="29">
        <v>587.4</v>
      </c>
      <c r="I118" s="45">
        <v>308</v>
      </c>
      <c r="J118" s="49">
        <f t="shared" si="2"/>
        <v>777.97969788</v>
      </c>
      <c r="K118" s="37" t="s">
        <v>121</v>
      </c>
      <c r="L118" s="37" t="s">
        <v>193</v>
      </c>
      <c r="M118" s="37">
        <v>140</v>
      </c>
      <c r="N118" s="37">
        <f t="shared" si="3"/>
        <v>14000</v>
      </c>
    </row>
    <row r="119" s="25" customFormat="1" customHeight="1" spans="1:14">
      <c r="A119" s="29">
        <v>117</v>
      </c>
      <c r="B119" s="52" t="s">
        <v>68</v>
      </c>
      <c r="C119" s="33" t="s">
        <v>280</v>
      </c>
      <c r="D119" s="33" t="s">
        <v>281</v>
      </c>
      <c r="E119" s="35" t="s">
        <v>250</v>
      </c>
      <c r="F119" s="33">
        <v>75</v>
      </c>
      <c r="G119" s="45">
        <v>5100</v>
      </c>
      <c r="H119" s="29">
        <v>520</v>
      </c>
      <c r="I119" s="45">
        <v>344</v>
      </c>
      <c r="J119" s="49">
        <f t="shared" si="2"/>
        <v>775.4448</v>
      </c>
      <c r="K119" s="29" t="s">
        <v>25</v>
      </c>
      <c r="L119" s="37" t="s">
        <v>193</v>
      </c>
      <c r="M119" s="37">
        <v>140</v>
      </c>
      <c r="N119" s="37">
        <f t="shared" si="3"/>
        <v>10500</v>
      </c>
    </row>
    <row r="120" s="25" customFormat="1" customHeight="1" spans="1:14">
      <c r="A120" s="29">
        <v>118</v>
      </c>
      <c r="B120" s="52" t="s">
        <v>68</v>
      </c>
      <c r="C120" s="47" t="s">
        <v>282</v>
      </c>
      <c r="D120" s="29" t="s">
        <v>283</v>
      </c>
      <c r="E120" s="29" t="s">
        <v>47</v>
      </c>
      <c r="F120" s="33">
        <v>80</v>
      </c>
      <c r="G120" s="29">
        <v>5216</v>
      </c>
      <c r="H120" s="29">
        <v>504</v>
      </c>
      <c r="I120" s="45">
        <v>347</v>
      </c>
      <c r="J120" s="49">
        <f t="shared" si="2"/>
        <v>775.3834368</v>
      </c>
      <c r="K120" s="29" t="s">
        <v>25</v>
      </c>
      <c r="L120" s="37" t="s">
        <v>193</v>
      </c>
      <c r="M120" s="37">
        <v>140</v>
      </c>
      <c r="N120" s="37">
        <f t="shared" si="3"/>
        <v>11200</v>
      </c>
    </row>
    <row r="121" s="25" customFormat="1" customHeight="1" spans="1:14">
      <c r="A121" s="29">
        <v>119</v>
      </c>
      <c r="B121" s="52" t="s">
        <v>68</v>
      </c>
      <c r="C121" s="29" t="s">
        <v>156</v>
      </c>
      <c r="D121" s="29" t="s">
        <v>284</v>
      </c>
      <c r="E121" s="29" t="s">
        <v>110</v>
      </c>
      <c r="F121" s="29">
        <v>17</v>
      </c>
      <c r="G121" s="29">
        <v>4925</v>
      </c>
      <c r="H121" s="29">
        <v>470</v>
      </c>
      <c r="I121" s="45">
        <v>394</v>
      </c>
      <c r="J121" s="49">
        <f t="shared" si="2"/>
        <v>775.209775</v>
      </c>
      <c r="K121" s="29" t="s">
        <v>25</v>
      </c>
      <c r="L121" s="37" t="s">
        <v>193</v>
      </c>
      <c r="M121" s="37">
        <v>140</v>
      </c>
      <c r="N121" s="37">
        <f t="shared" si="3"/>
        <v>2380</v>
      </c>
    </row>
    <row r="122" s="25" customFormat="1" customHeight="1" spans="1:14">
      <c r="A122" s="29">
        <v>120</v>
      </c>
      <c r="B122" s="52" t="s">
        <v>52</v>
      </c>
      <c r="C122" s="29" t="s">
        <v>285</v>
      </c>
      <c r="D122" s="29" t="s">
        <v>286</v>
      </c>
      <c r="E122" s="29" t="s">
        <v>61</v>
      </c>
      <c r="F122" s="29">
        <v>280</v>
      </c>
      <c r="G122" s="45">
        <v>5632</v>
      </c>
      <c r="H122" s="29">
        <v>496</v>
      </c>
      <c r="I122" s="45">
        <v>339</v>
      </c>
      <c r="J122" s="49">
        <f t="shared" si="2"/>
        <v>804.9389568</v>
      </c>
      <c r="K122" s="37" t="s">
        <v>55</v>
      </c>
      <c r="L122" s="37" t="s">
        <v>193</v>
      </c>
      <c r="M122" s="37">
        <v>140</v>
      </c>
      <c r="N122" s="37">
        <f t="shared" si="3"/>
        <v>39200</v>
      </c>
    </row>
    <row r="123" s="25" customFormat="1" customHeight="1" spans="1:14">
      <c r="A123" s="29">
        <v>121</v>
      </c>
      <c r="B123" s="52" t="s">
        <v>52</v>
      </c>
      <c r="C123" s="29" t="s">
        <v>287</v>
      </c>
      <c r="D123" s="29" t="s">
        <v>288</v>
      </c>
      <c r="E123" s="29" t="s">
        <v>28</v>
      </c>
      <c r="F123" s="29">
        <v>50</v>
      </c>
      <c r="G123" s="45">
        <v>5265</v>
      </c>
      <c r="H123" s="29">
        <v>485</v>
      </c>
      <c r="I123" s="45">
        <v>357</v>
      </c>
      <c r="J123" s="49">
        <f t="shared" si="2"/>
        <v>774.86716125</v>
      </c>
      <c r="K123" s="37" t="s">
        <v>55</v>
      </c>
      <c r="L123" s="37" t="s">
        <v>193</v>
      </c>
      <c r="M123" s="37">
        <v>140</v>
      </c>
      <c r="N123" s="37">
        <f t="shared" si="3"/>
        <v>7000</v>
      </c>
    </row>
    <row r="124" s="25" customFormat="1" customHeight="1" spans="1:14">
      <c r="A124" s="29">
        <v>122</v>
      </c>
      <c r="B124" s="52" t="s">
        <v>68</v>
      </c>
      <c r="C124" s="33" t="s">
        <v>289</v>
      </c>
      <c r="D124" s="33" t="s">
        <v>290</v>
      </c>
      <c r="E124" s="35" t="s">
        <v>43</v>
      </c>
      <c r="F124" s="33">
        <v>270</v>
      </c>
      <c r="G124" s="45">
        <v>5026</v>
      </c>
      <c r="H124" s="29">
        <v>509</v>
      </c>
      <c r="I124" s="45">
        <v>356</v>
      </c>
      <c r="J124" s="49">
        <f t="shared" si="2"/>
        <v>774.1216084</v>
      </c>
      <c r="K124" s="29" t="s">
        <v>25</v>
      </c>
      <c r="L124" s="37" t="s">
        <v>193</v>
      </c>
      <c r="M124" s="37">
        <v>140</v>
      </c>
      <c r="N124" s="37">
        <f t="shared" si="3"/>
        <v>37800</v>
      </c>
    </row>
    <row r="125" s="25" customFormat="1" customHeight="1" spans="1:14">
      <c r="A125" s="29">
        <v>123</v>
      </c>
      <c r="B125" s="51" t="s">
        <v>21</v>
      </c>
      <c r="C125" s="32" t="s">
        <v>291</v>
      </c>
      <c r="D125" s="32" t="s">
        <v>292</v>
      </c>
      <c r="E125" s="32" t="s">
        <v>34</v>
      </c>
      <c r="F125" s="32">
        <v>500</v>
      </c>
      <c r="G125" s="32">
        <v>5079</v>
      </c>
      <c r="H125" s="32">
        <v>525.8</v>
      </c>
      <c r="I125" s="31">
        <v>341</v>
      </c>
      <c r="J125" s="49">
        <f t="shared" si="2"/>
        <v>774.05549727</v>
      </c>
      <c r="K125" s="32" t="s">
        <v>25</v>
      </c>
      <c r="L125" s="37" t="s">
        <v>193</v>
      </c>
      <c r="M125" s="37">
        <v>140</v>
      </c>
      <c r="N125" s="37">
        <f t="shared" si="3"/>
        <v>70000</v>
      </c>
    </row>
    <row r="126" s="25" customFormat="1" customHeight="1" spans="1:14">
      <c r="A126" s="29">
        <v>124</v>
      </c>
      <c r="B126" s="52" t="s">
        <v>68</v>
      </c>
      <c r="C126" s="33" t="s">
        <v>293</v>
      </c>
      <c r="D126" s="33" t="s">
        <v>294</v>
      </c>
      <c r="E126" s="29" t="s">
        <v>38</v>
      </c>
      <c r="F126" s="33">
        <v>130</v>
      </c>
      <c r="G126" s="29">
        <v>5196</v>
      </c>
      <c r="H126" s="29">
        <v>509</v>
      </c>
      <c r="I126" s="45">
        <v>344</v>
      </c>
      <c r="J126" s="49">
        <f t="shared" si="2"/>
        <v>773.3289936</v>
      </c>
      <c r="K126" s="29" t="s">
        <v>25</v>
      </c>
      <c r="L126" s="37" t="s">
        <v>193</v>
      </c>
      <c r="M126" s="37">
        <v>140</v>
      </c>
      <c r="N126" s="37">
        <f t="shared" si="3"/>
        <v>18200</v>
      </c>
    </row>
    <row r="127" s="25" customFormat="1" customHeight="1" spans="1:14">
      <c r="A127" s="29">
        <v>125</v>
      </c>
      <c r="B127" s="52" t="s">
        <v>52</v>
      </c>
      <c r="C127" s="29" t="s">
        <v>295</v>
      </c>
      <c r="D127" s="29" t="s">
        <v>296</v>
      </c>
      <c r="E127" s="29" t="s">
        <v>43</v>
      </c>
      <c r="F127" s="29">
        <v>50</v>
      </c>
      <c r="G127" s="45">
        <v>6105</v>
      </c>
      <c r="H127" s="29">
        <v>418</v>
      </c>
      <c r="I127" s="45">
        <v>356</v>
      </c>
      <c r="J127" s="49">
        <f t="shared" si="2"/>
        <v>772.201914</v>
      </c>
      <c r="K127" s="37" t="s">
        <v>55</v>
      </c>
      <c r="L127" s="37" t="s">
        <v>193</v>
      </c>
      <c r="M127" s="37">
        <v>140</v>
      </c>
      <c r="N127" s="37">
        <f t="shared" si="3"/>
        <v>7000</v>
      </c>
    </row>
    <row r="128" s="25" customFormat="1" customHeight="1" spans="1:14">
      <c r="A128" s="29">
        <v>126</v>
      </c>
      <c r="B128" s="51" t="s">
        <v>64</v>
      </c>
      <c r="C128" s="29" t="s">
        <v>297</v>
      </c>
      <c r="D128" s="29" t="s">
        <v>297</v>
      </c>
      <c r="E128" s="29" t="s">
        <v>38</v>
      </c>
      <c r="F128" s="29">
        <v>35</v>
      </c>
      <c r="G128" s="45">
        <v>4810</v>
      </c>
      <c r="H128" s="29">
        <v>549</v>
      </c>
      <c r="I128" s="45">
        <v>344</v>
      </c>
      <c r="J128" s="49">
        <f t="shared" si="2"/>
        <v>772.137756</v>
      </c>
      <c r="K128" s="29" t="s">
        <v>19</v>
      </c>
      <c r="L128" s="37" t="s">
        <v>193</v>
      </c>
      <c r="M128" s="37">
        <v>140</v>
      </c>
      <c r="N128" s="37">
        <f t="shared" si="3"/>
        <v>4900</v>
      </c>
    </row>
    <row r="129" s="25" customFormat="1" customHeight="1" spans="1:14">
      <c r="A129" s="29">
        <v>127</v>
      </c>
      <c r="B129" s="51" t="s">
        <v>21</v>
      </c>
      <c r="C129" s="32" t="s">
        <v>184</v>
      </c>
      <c r="D129" s="32" t="s">
        <v>298</v>
      </c>
      <c r="E129" s="32" t="s">
        <v>299</v>
      </c>
      <c r="F129" s="29">
        <v>50</v>
      </c>
      <c r="G129" s="32">
        <v>4923</v>
      </c>
      <c r="H129" s="32">
        <v>544.3</v>
      </c>
      <c r="I129" s="31">
        <v>339</v>
      </c>
      <c r="J129" s="49">
        <f t="shared" si="2"/>
        <v>772.123541535</v>
      </c>
      <c r="K129" s="32" t="s">
        <v>25</v>
      </c>
      <c r="L129" s="37" t="s">
        <v>193</v>
      </c>
      <c r="M129" s="37">
        <v>140</v>
      </c>
      <c r="N129" s="37">
        <f t="shared" si="3"/>
        <v>7000</v>
      </c>
    </row>
    <row r="130" s="25" customFormat="1" customHeight="1" spans="1:14">
      <c r="A130" s="29">
        <v>128</v>
      </c>
      <c r="B130" s="51" t="s">
        <v>64</v>
      </c>
      <c r="C130" s="29" t="s">
        <v>300</v>
      </c>
      <c r="D130" s="29" t="s">
        <v>300</v>
      </c>
      <c r="E130" s="35" t="s">
        <v>301</v>
      </c>
      <c r="F130" s="35">
        <v>36</v>
      </c>
      <c r="G130" s="45">
        <v>5108</v>
      </c>
      <c r="H130" s="29">
        <v>542</v>
      </c>
      <c r="I130" s="45">
        <v>328</v>
      </c>
      <c r="J130" s="49">
        <f t="shared" si="2"/>
        <v>771.8678368</v>
      </c>
      <c r="K130" s="29" t="s">
        <v>19</v>
      </c>
      <c r="L130" s="37" t="s">
        <v>193</v>
      </c>
      <c r="M130" s="37">
        <v>140</v>
      </c>
      <c r="N130" s="37">
        <f t="shared" si="3"/>
        <v>5040</v>
      </c>
    </row>
    <row r="131" s="25" customFormat="1" customHeight="1" spans="1:14">
      <c r="A131" s="29">
        <v>129</v>
      </c>
      <c r="B131" s="52" t="s">
        <v>68</v>
      </c>
      <c r="C131" s="29" t="s">
        <v>156</v>
      </c>
      <c r="D131" s="29" t="s">
        <v>302</v>
      </c>
      <c r="E131" s="29" t="s">
        <v>110</v>
      </c>
      <c r="F131" s="29">
        <v>15</v>
      </c>
      <c r="G131" s="29">
        <v>4920</v>
      </c>
      <c r="H131" s="29">
        <v>468</v>
      </c>
      <c r="I131" s="45">
        <v>394</v>
      </c>
      <c r="J131" s="49">
        <f t="shared" ref="J131:J146" si="4">G131*H131*I131*0.85/1000000</f>
        <v>771.127344</v>
      </c>
      <c r="K131" s="29" t="s">
        <v>25</v>
      </c>
      <c r="L131" s="37" t="s">
        <v>193</v>
      </c>
      <c r="M131" s="37">
        <v>140</v>
      </c>
      <c r="N131" s="37">
        <f t="shared" si="3"/>
        <v>2100</v>
      </c>
    </row>
    <row r="132" s="25" customFormat="1" customHeight="1" spans="1:14">
      <c r="A132" s="29">
        <v>130</v>
      </c>
      <c r="B132" s="52" t="s">
        <v>68</v>
      </c>
      <c r="C132" s="29" t="s">
        <v>303</v>
      </c>
      <c r="D132" s="29" t="s">
        <v>304</v>
      </c>
      <c r="E132" s="35" t="s">
        <v>250</v>
      </c>
      <c r="F132" s="29">
        <v>70</v>
      </c>
      <c r="G132" s="45">
        <v>5210</v>
      </c>
      <c r="H132" s="29">
        <v>506</v>
      </c>
      <c r="I132" s="45">
        <v>344</v>
      </c>
      <c r="J132" s="49">
        <f t="shared" si="4"/>
        <v>770.842424</v>
      </c>
      <c r="K132" s="29" t="s">
        <v>25</v>
      </c>
      <c r="L132" s="37" t="s">
        <v>193</v>
      </c>
      <c r="M132" s="37">
        <v>140</v>
      </c>
      <c r="N132" s="37">
        <f t="shared" ref="N132:N146" si="5">F132*M132</f>
        <v>9800</v>
      </c>
    </row>
    <row r="133" s="25" customFormat="1" customHeight="1" spans="1:14">
      <c r="A133" s="29">
        <v>131</v>
      </c>
      <c r="B133" s="51" t="s">
        <v>40</v>
      </c>
      <c r="C133" s="44" t="s">
        <v>305</v>
      </c>
      <c r="D133" s="37" t="s">
        <v>306</v>
      </c>
      <c r="E133" s="37" t="s">
        <v>257</v>
      </c>
      <c r="F133" s="32">
        <v>170</v>
      </c>
      <c r="G133" s="45">
        <v>5947</v>
      </c>
      <c r="H133" s="29">
        <v>465</v>
      </c>
      <c r="I133" s="45">
        <v>327</v>
      </c>
      <c r="J133" s="49">
        <f t="shared" si="4"/>
        <v>768.63042225</v>
      </c>
      <c r="K133" s="37" t="s">
        <v>44</v>
      </c>
      <c r="L133" s="37" t="s">
        <v>193</v>
      </c>
      <c r="M133" s="37">
        <v>140</v>
      </c>
      <c r="N133" s="37">
        <f t="shared" si="5"/>
        <v>23800</v>
      </c>
    </row>
    <row r="134" s="25" customFormat="1" customHeight="1" spans="1:14">
      <c r="A134" s="29">
        <v>132</v>
      </c>
      <c r="B134" s="37" t="s">
        <v>21</v>
      </c>
      <c r="C134" s="32" t="s">
        <v>307</v>
      </c>
      <c r="D134" s="32" t="s">
        <v>308</v>
      </c>
      <c r="E134" s="32" t="s">
        <v>28</v>
      </c>
      <c r="F134" s="29">
        <v>50</v>
      </c>
      <c r="G134" s="32">
        <v>4951</v>
      </c>
      <c r="H134" s="32">
        <v>511.6</v>
      </c>
      <c r="I134" s="31">
        <v>357</v>
      </c>
      <c r="J134" s="49">
        <f t="shared" si="4"/>
        <v>768.61809402</v>
      </c>
      <c r="K134" s="32" t="s">
        <v>25</v>
      </c>
      <c r="L134" s="37" t="s">
        <v>193</v>
      </c>
      <c r="M134" s="37">
        <v>140</v>
      </c>
      <c r="N134" s="37">
        <f t="shared" si="5"/>
        <v>7000</v>
      </c>
    </row>
    <row r="135" s="25" customFormat="1" customHeight="1" spans="1:14">
      <c r="A135" s="29">
        <v>133</v>
      </c>
      <c r="B135" s="37" t="s">
        <v>64</v>
      </c>
      <c r="C135" s="29" t="s">
        <v>309</v>
      </c>
      <c r="D135" s="29" t="s">
        <v>310</v>
      </c>
      <c r="E135" s="29" t="s">
        <v>28</v>
      </c>
      <c r="F135" s="29">
        <v>145</v>
      </c>
      <c r="G135" s="45">
        <v>4923</v>
      </c>
      <c r="H135" s="29">
        <v>514</v>
      </c>
      <c r="I135" s="45">
        <v>357</v>
      </c>
      <c r="J135" s="49">
        <f t="shared" si="4"/>
        <v>767.8565559</v>
      </c>
      <c r="K135" s="29" t="s">
        <v>19</v>
      </c>
      <c r="L135" s="37" t="s">
        <v>193</v>
      </c>
      <c r="M135" s="37">
        <v>140</v>
      </c>
      <c r="N135" s="37">
        <f t="shared" si="5"/>
        <v>20300</v>
      </c>
    </row>
    <row r="136" s="25" customFormat="1" customHeight="1" spans="1:14">
      <c r="A136" s="29">
        <v>134</v>
      </c>
      <c r="B136" s="38" t="s">
        <v>52</v>
      </c>
      <c r="C136" s="29" t="s">
        <v>311</v>
      </c>
      <c r="D136" s="29" t="s">
        <v>312</v>
      </c>
      <c r="E136" s="29" t="s">
        <v>18</v>
      </c>
      <c r="F136" s="29">
        <v>80</v>
      </c>
      <c r="G136" s="45">
        <v>5767</v>
      </c>
      <c r="H136" s="29">
        <v>479</v>
      </c>
      <c r="I136" s="45">
        <v>327</v>
      </c>
      <c r="J136" s="49">
        <f t="shared" si="4"/>
        <v>767.80713435</v>
      </c>
      <c r="K136" s="37" t="s">
        <v>55</v>
      </c>
      <c r="L136" s="37" t="s">
        <v>193</v>
      </c>
      <c r="M136" s="37">
        <v>140</v>
      </c>
      <c r="N136" s="37">
        <f t="shared" si="5"/>
        <v>11200</v>
      </c>
    </row>
    <row r="137" s="25" customFormat="1" customHeight="1" spans="1:14">
      <c r="A137" s="29">
        <v>135</v>
      </c>
      <c r="B137" s="37" t="s">
        <v>64</v>
      </c>
      <c r="C137" s="29" t="s">
        <v>313</v>
      </c>
      <c r="D137" s="29" t="s">
        <v>314</v>
      </c>
      <c r="E137" s="29" t="s">
        <v>130</v>
      </c>
      <c r="F137" s="35">
        <v>180</v>
      </c>
      <c r="G137" s="45">
        <v>4817</v>
      </c>
      <c r="H137" s="29">
        <v>528</v>
      </c>
      <c r="I137" s="45">
        <v>355</v>
      </c>
      <c r="J137" s="49">
        <f t="shared" si="4"/>
        <v>767.463708</v>
      </c>
      <c r="K137" s="29" t="s">
        <v>19</v>
      </c>
      <c r="L137" s="37" t="s">
        <v>193</v>
      </c>
      <c r="M137" s="37">
        <v>140</v>
      </c>
      <c r="N137" s="37">
        <f t="shared" si="5"/>
        <v>25200</v>
      </c>
    </row>
    <row r="138" s="25" customFormat="1" customHeight="1" spans="1:14">
      <c r="A138" s="29">
        <v>136</v>
      </c>
      <c r="B138" s="38" t="s">
        <v>68</v>
      </c>
      <c r="C138" s="33" t="s">
        <v>184</v>
      </c>
      <c r="D138" s="33" t="s">
        <v>315</v>
      </c>
      <c r="E138" s="29" t="s">
        <v>61</v>
      </c>
      <c r="F138" s="33">
        <v>61</v>
      </c>
      <c r="G138" s="29">
        <v>5412</v>
      </c>
      <c r="H138" s="29">
        <v>492</v>
      </c>
      <c r="I138" s="45">
        <v>339</v>
      </c>
      <c r="J138" s="49">
        <f t="shared" si="4"/>
        <v>767.2581576</v>
      </c>
      <c r="K138" s="29" t="s">
        <v>25</v>
      </c>
      <c r="L138" s="37" t="s">
        <v>193</v>
      </c>
      <c r="M138" s="37">
        <v>140</v>
      </c>
      <c r="N138" s="37">
        <f t="shared" si="5"/>
        <v>8540</v>
      </c>
    </row>
    <row r="139" s="25" customFormat="1" customHeight="1" spans="1:14">
      <c r="A139" s="29">
        <v>137</v>
      </c>
      <c r="B139" s="37" t="s">
        <v>117</v>
      </c>
      <c r="C139" s="29" t="s">
        <v>316</v>
      </c>
      <c r="D139" s="38" t="s">
        <v>317</v>
      </c>
      <c r="E139" s="35" t="s">
        <v>93</v>
      </c>
      <c r="F139" s="35">
        <v>60</v>
      </c>
      <c r="G139" s="45">
        <v>5020</v>
      </c>
      <c r="H139" s="29">
        <v>553.2</v>
      </c>
      <c r="I139" s="45">
        <v>325</v>
      </c>
      <c r="J139" s="49">
        <f t="shared" si="4"/>
        <v>767.16393</v>
      </c>
      <c r="K139" s="37" t="s">
        <v>121</v>
      </c>
      <c r="L139" s="37" t="s">
        <v>193</v>
      </c>
      <c r="M139" s="37">
        <v>140</v>
      </c>
      <c r="N139" s="37">
        <f t="shared" si="5"/>
        <v>8400</v>
      </c>
    </row>
    <row r="140" s="25" customFormat="1" customHeight="1" spans="1:14">
      <c r="A140" s="29">
        <v>138</v>
      </c>
      <c r="B140" s="38" t="s">
        <v>68</v>
      </c>
      <c r="C140" s="33" t="s">
        <v>318</v>
      </c>
      <c r="D140" s="33" t="s">
        <v>319</v>
      </c>
      <c r="E140" s="29" t="s">
        <v>38</v>
      </c>
      <c r="F140" s="33">
        <v>70</v>
      </c>
      <c r="G140" s="29">
        <v>5147</v>
      </c>
      <c r="H140" s="29">
        <v>509</v>
      </c>
      <c r="I140" s="45">
        <v>344</v>
      </c>
      <c r="J140" s="49">
        <f t="shared" si="4"/>
        <v>766.0362452</v>
      </c>
      <c r="K140" s="29" t="s">
        <v>25</v>
      </c>
      <c r="L140" s="37" t="s">
        <v>193</v>
      </c>
      <c r="M140" s="37">
        <v>140</v>
      </c>
      <c r="N140" s="37">
        <f t="shared" si="5"/>
        <v>9800</v>
      </c>
    </row>
    <row r="141" s="25" customFormat="1" customHeight="1" spans="1:14">
      <c r="A141" s="29">
        <v>139</v>
      </c>
      <c r="B141" s="38" t="s">
        <v>48</v>
      </c>
      <c r="C141" s="38" t="s">
        <v>49</v>
      </c>
      <c r="D141" s="38" t="s">
        <v>320</v>
      </c>
      <c r="E141" s="38" t="s">
        <v>127</v>
      </c>
      <c r="F141" s="38">
        <v>120</v>
      </c>
      <c r="G141" s="38">
        <v>5050</v>
      </c>
      <c r="H141" s="38">
        <v>504</v>
      </c>
      <c r="I141" s="38">
        <v>354</v>
      </c>
      <c r="J141" s="38">
        <f t="shared" si="4"/>
        <v>765.85068</v>
      </c>
      <c r="K141" s="38" t="s">
        <v>25</v>
      </c>
      <c r="L141" s="37" t="s">
        <v>193</v>
      </c>
      <c r="M141" s="37">
        <v>140</v>
      </c>
      <c r="N141" s="37">
        <f t="shared" si="5"/>
        <v>16800</v>
      </c>
    </row>
    <row r="142" s="25" customFormat="1" customHeight="1" spans="1:14">
      <c r="A142" s="29">
        <v>140</v>
      </c>
      <c r="B142" s="37" t="s">
        <v>64</v>
      </c>
      <c r="C142" s="29" t="s">
        <v>321</v>
      </c>
      <c r="D142" s="29" t="s">
        <v>322</v>
      </c>
      <c r="E142" s="29" t="s">
        <v>182</v>
      </c>
      <c r="F142" s="29">
        <v>80</v>
      </c>
      <c r="G142" s="37">
        <v>4961</v>
      </c>
      <c r="H142" s="37">
        <v>496</v>
      </c>
      <c r="I142" s="50">
        <v>366</v>
      </c>
      <c r="J142" s="49">
        <f t="shared" si="4"/>
        <v>765.5100816</v>
      </c>
      <c r="K142" s="29" t="s">
        <v>19</v>
      </c>
      <c r="L142" s="37" t="s">
        <v>193</v>
      </c>
      <c r="M142" s="37">
        <v>140</v>
      </c>
      <c r="N142" s="37">
        <f t="shared" si="5"/>
        <v>11200</v>
      </c>
    </row>
    <row r="143" s="25" customFormat="1" customHeight="1" spans="1:14">
      <c r="A143" s="29">
        <v>141</v>
      </c>
      <c r="B143" s="37" t="s">
        <v>21</v>
      </c>
      <c r="C143" s="32" t="s">
        <v>323</v>
      </c>
      <c r="D143" s="32" t="s">
        <v>324</v>
      </c>
      <c r="E143" s="32" t="s">
        <v>34</v>
      </c>
      <c r="F143" s="32">
        <v>195</v>
      </c>
      <c r="G143" s="32">
        <v>5000</v>
      </c>
      <c r="H143" s="32">
        <v>528</v>
      </c>
      <c r="I143" s="31">
        <v>341</v>
      </c>
      <c r="J143" s="49">
        <f t="shared" si="4"/>
        <v>765.204</v>
      </c>
      <c r="K143" s="32" t="s">
        <v>25</v>
      </c>
      <c r="L143" s="37" t="s">
        <v>193</v>
      </c>
      <c r="M143" s="37">
        <v>140</v>
      </c>
      <c r="N143" s="37">
        <f t="shared" si="5"/>
        <v>27300</v>
      </c>
    </row>
    <row r="144" s="25" customFormat="1" customHeight="1" spans="1:14">
      <c r="A144" s="29">
        <v>142</v>
      </c>
      <c r="B144" s="37" t="s">
        <v>64</v>
      </c>
      <c r="C144" s="29" t="s">
        <v>325</v>
      </c>
      <c r="D144" s="29" t="s">
        <v>325</v>
      </c>
      <c r="E144" s="29" t="s">
        <v>182</v>
      </c>
      <c r="F144" s="29">
        <v>56</v>
      </c>
      <c r="G144" s="45">
        <v>5099</v>
      </c>
      <c r="H144" s="29">
        <v>482.3</v>
      </c>
      <c r="I144" s="45">
        <v>366</v>
      </c>
      <c r="J144" s="49">
        <f t="shared" si="4"/>
        <v>765.07195947</v>
      </c>
      <c r="K144" s="29" t="s">
        <v>19</v>
      </c>
      <c r="L144" s="37" t="s">
        <v>193</v>
      </c>
      <c r="M144" s="37">
        <v>140</v>
      </c>
      <c r="N144" s="37">
        <f t="shared" si="5"/>
        <v>7840</v>
      </c>
    </row>
    <row r="145" s="25" customFormat="1" customHeight="1" spans="1:14">
      <c r="A145" s="29">
        <v>143</v>
      </c>
      <c r="B145" s="33" t="s">
        <v>15</v>
      </c>
      <c r="C145" s="33" t="s">
        <v>326</v>
      </c>
      <c r="D145" s="33" t="s">
        <v>327</v>
      </c>
      <c r="E145" s="35" t="s">
        <v>18</v>
      </c>
      <c r="F145" s="33">
        <v>120</v>
      </c>
      <c r="G145" s="45">
        <v>5280</v>
      </c>
      <c r="H145" s="29">
        <v>520</v>
      </c>
      <c r="I145" s="45">
        <v>327</v>
      </c>
      <c r="J145" s="49">
        <f t="shared" si="4"/>
        <v>763.13952</v>
      </c>
      <c r="K145" s="37" t="s">
        <v>44</v>
      </c>
      <c r="L145" s="37" t="s">
        <v>193</v>
      </c>
      <c r="M145" s="37">
        <v>140</v>
      </c>
      <c r="N145" s="37">
        <f t="shared" si="5"/>
        <v>16800</v>
      </c>
    </row>
    <row r="146" s="25" customFormat="1" customHeight="1" spans="1:14">
      <c r="A146" s="29">
        <v>144</v>
      </c>
      <c r="B146" s="37" t="s">
        <v>40</v>
      </c>
      <c r="C146" s="44" t="s">
        <v>328</v>
      </c>
      <c r="D146" s="37" t="s">
        <v>329</v>
      </c>
      <c r="E146" s="35" t="s">
        <v>153</v>
      </c>
      <c r="F146" s="32">
        <v>75</v>
      </c>
      <c r="G146" s="45">
        <v>5241</v>
      </c>
      <c r="H146" s="29">
        <v>479</v>
      </c>
      <c r="I146" s="45">
        <v>376</v>
      </c>
      <c r="J146" s="49">
        <f t="shared" si="4"/>
        <v>802.3363044</v>
      </c>
      <c r="K146" s="37" t="s">
        <v>44</v>
      </c>
      <c r="L146" s="37" t="s">
        <v>193</v>
      </c>
      <c r="M146" s="37">
        <v>140</v>
      </c>
      <c r="N146" s="37">
        <f t="shared" si="5"/>
        <v>10500</v>
      </c>
    </row>
    <row r="147" s="25" customFormat="1" customHeight="1" spans="1:14">
      <c r="A147" s="29">
        <v>146</v>
      </c>
      <c r="B147" s="53" t="s">
        <v>330</v>
      </c>
      <c r="C147" s="29" t="s">
        <v>331</v>
      </c>
      <c r="D147" s="29" t="s">
        <v>331</v>
      </c>
      <c r="E147" s="29" t="s">
        <v>28</v>
      </c>
      <c r="F147" s="29">
        <v>85</v>
      </c>
      <c r="G147" s="45">
        <v>5212</v>
      </c>
      <c r="H147" s="29">
        <v>482</v>
      </c>
      <c r="I147" s="45">
        <v>357</v>
      </c>
      <c r="J147" s="49">
        <f t="shared" ref="J147:J210" si="6">G147*H147*I147*0.85/1000000</f>
        <v>762.3222348</v>
      </c>
      <c r="K147" s="37" t="s">
        <v>55</v>
      </c>
      <c r="L147" s="37" t="s">
        <v>193</v>
      </c>
      <c r="M147" s="37">
        <v>140</v>
      </c>
      <c r="N147" s="37">
        <f t="shared" ref="N147:N210" si="7">F147*M147</f>
        <v>11900</v>
      </c>
    </row>
    <row r="148" s="25" customFormat="1" customHeight="1" spans="1:14">
      <c r="A148" s="29">
        <v>147</v>
      </c>
      <c r="B148" s="38" t="s">
        <v>68</v>
      </c>
      <c r="C148" s="33" t="s">
        <v>156</v>
      </c>
      <c r="D148" s="33" t="s">
        <v>332</v>
      </c>
      <c r="E148" s="29" t="s">
        <v>38</v>
      </c>
      <c r="F148" s="33">
        <v>60</v>
      </c>
      <c r="G148" s="29">
        <v>5069</v>
      </c>
      <c r="H148" s="29">
        <v>514</v>
      </c>
      <c r="I148" s="45">
        <v>344</v>
      </c>
      <c r="J148" s="49">
        <f t="shared" si="6"/>
        <v>761.8382584</v>
      </c>
      <c r="K148" s="29" t="s">
        <v>25</v>
      </c>
      <c r="L148" s="37" t="s">
        <v>193</v>
      </c>
      <c r="M148" s="37">
        <v>140</v>
      </c>
      <c r="N148" s="37">
        <f t="shared" si="7"/>
        <v>8400</v>
      </c>
    </row>
    <row r="149" s="25" customFormat="1" customHeight="1" spans="1:14">
      <c r="A149" s="29">
        <v>148</v>
      </c>
      <c r="B149" s="37" t="s">
        <v>64</v>
      </c>
      <c r="C149" s="29" t="s">
        <v>333</v>
      </c>
      <c r="D149" s="29" t="s">
        <v>333</v>
      </c>
      <c r="E149" s="29" t="s">
        <v>180</v>
      </c>
      <c r="F149" s="29">
        <v>21</v>
      </c>
      <c r="G149" s="37">
        <v>5298</v>
      </c>
      <c r="H149" s="37">
        <v>462</v>
      </c>
      <c r="I149" s="50">
        <v>366</v>
      </c>
      <c r="J149" s="49">
        <f t="shared" si="6"/>
        <v>761.4720036</v>
      </c>
      <c r="K149" s="29" t="s">
        <v>19</v>
      </c>
      <c r="L149" s="37" t="s">
        <v>193</v>
      </c>
      <c r="M149" s="37">
        <v>140</v>
      </c>
      <c r="N149" s="37">
        <f t="shared" si="7"/>
        <v>2940</v>
      </c>
    </row>
    <row r="150" s="25" customFormat="1" customHeight="1" spans="1:14">
      <c r="A150" s="29">
        <v>149</v>
      </c>
      <c r="B150" s="38" t="s">
        <v>48</v>
      </c>
      <c r="C150" s="38" t="s">
        <v>49</v>
      </c>
      <c r="D150" s="38" t="s">
        <v>334</v>
      </c>
      <c r="E150" s="38" t="s">
        <v>153</v>
      </c>
      <c r="F150" s="38">
        <v>210</v>
      </c>
      <c r="G150" s="38">
        <v>4932</v>
      </c>
      <c r="H150" s="38">
        <v>483</v>
      </c>
      <c r="I150" s="38">
        <v>376</v>
      </c>
      <c r="J150" s="38">
        <f t="shared" si="6"/>
        <v>761.3370576</v>
      </c>
      <c r="K150" s="38" t="s">
        <v>25</v>
      </c>
      <c r="L150" s="37" t="s">
        <v>193</v>
      </c>
      <c r="M150" s="37">
        <v>140</v>
      </c>
      <c r="N150" s="37">
        <f t="shared" si="7"/>
        <v>29400</v>
      </c>
    </row>
    <row r="151" s="25" customFormat="1" customHeight="1" spans="1:14">
      <c r="A151" s="29">
        <v>150</v>
      </c>
      <c r="B151" s="37" t="s">
        <v>117</v>
      </c>
      <c r="C151" s="29" t="s">
        <v>316</v>
      </c>
      <c r="D151" s="38" t="s">
        <v>335</v>
      </c>
      <c r="E151" s="35" t="s">
        <v>336</v>
      </c>
      <c r="F151" s="35">
        <v>220</v>
      </c>
      <c r="G151" s="45">
        <v>4978</v>
      </c>
      <c r="H151" s="29">
        <v>512.3</v>
      </c>
      <c r="I151" s="45">
        <v>351</v>
      </c>
      <c r="J151" s="49">
        <f t="shared" si="6"/>
        <v>760.86094149</v>
      </c>
      <c r="K151" s="37" t="s">
        <v>121</v>
      </c>
      <c r="L151" s="37" t="s">
        <v>193</v>
      </c>
      <c r="M151" s="37">
        <v>140</v>
      </c>
      <c r="N151" s="37">
        <f t="shared" si="7"/>
        <v>30800</v>
      </c>
    </row>
    <row r="152" s="25" customFormat="1" customHeight="1" spans="1:14">
      <c r="A152" s="29">
        <v>151</v>
      </c>
      <c r="B152" s="38" t="s">
        <v>35</v>
      </c>
      <c r="C152" s="37" t="s">
        <v>337</v>
      </c>
      <c r="D152" s="38" t="s">
        <v>338</v>
      </c>
      <c r="E152" s="35" t="s">
        <v>339</v>
      </c>
      <c r="F152" s="35">
        <v>60</v>
      </c>
      <c r="G152" s="45">
        <v>4848</v>
      </c>
      <c r="H152" s="29">
        <v>595</v>
      </c>
      <c r="I152" s="45">
        <v>310</v>
      </c>
      <c r="J152" s="49">
        <f t="shared" si="6"/>
        <v>760.08156</v>
      </c>
      <c r="K152" s="37" t="s">
        <v>340</v>
      </c>
      <c r="L152" s="37" t="s">
        <v>193</v>
      </c>
      <c r="M152" s="37">
        <v>140</v>
      </c>
      <c r="N152" s="37">
        <f t="shared" si="7"/>
        <v>8400</v>
      </c>
    </row>
    <row r="153" s="25" customFormat="1" customHeight="1" spans="1:14">
      <c r="A153" s="29">
        <v>152</v>
      </c>
      <c r="B153" s="38" t="s">
        <v>52</v>
      </c>
      <c r="C153" s="29" t="s">
        <v>341</v>
      </c>
      <c r="D153" s="29" t="s">
        <v>342</v>
      </c>
      <c r="E153" s="29" t="s">
        <v>61</v>
      </c>
      <c r="F153" s="29">
        <v>50</v>
      </c>
      <c r="G153" s="45">
        <v>6234</v>
      </c>
      <c r="H153" s="29">
        <v>423</v>
      </c>
      <c r="I153" s="45">
        <v>339</v>
      </c>
      <c r="J153" s="49">
        <f t="shared" si="6"/>
        <v>759.8463633</v>
      </c>
      <c r="K153" s="37" t="s">
        <v>55</v>
      </c>
      <c r="L153" s="37" t="s">
        <v>193</v>
      </c>
      <c r="M153" s="37">
        <v>140</v>
      </c>
      <c r="N153" s="37">
        <f t="shared" si="7"/>
        <v>7000</v>
      </c>
    </row>
    <row r="154" s="25" customFormat="1" customHeight="1" spans="1:14">
      <c r="A154" s="29">
        <v>153</v>
      </c>
      <c r="B154" s="53" t="s">
        <v>330</v>
      </c>
      <c r="C154" s="29" t="s">
        <v>343</v>
      </c>
      <c r="D154" s="29" t="s">
        <v>344</v>
      </c>
      <c r="E154" s="29" t="s">
        <v>153</v>
      </c>
      <c r="F154" s="32">
        <v>72</v>
      </c>
      <c r="G154" s="45">
        <v>5108</v>
      </c>
      <c r="H154" s="29">
        <v>465</v>
      </c>
      <c r="I154" s="45">
        <v>376</v>
      </c>
      <c r="J154" s="49">
        <f t="shared" si="6"/>
        <v>759.120312</v>
      </c>
      <c r="K154" s="37" t="s">
        <v>55</v>
      </c>
      <c r="L154" s="37" t="s">
        <v>193</v>
      </c>
      <c r="M154" s="37">
        <v>140</v>
      </c>
      <c r="N154" s="37">
        <f t="shared" si="7"/>
        <v>10080</v>
      </c>
    </row>
    <row r="155" s="25" customFormat="1" customHeight="1" spans="1:14">
      <c r="A155" s="29">
        <v>154</v>
      </c>
      <c r="B155" s="37" t="s">
        <v>40</v>
      </c>
      <c r="C155" s="44" t="s">
        <v>345</v>
      </c>
      <c r="D155" s="38" t="s">
        <v>346</v>
      </c>
      <c r="E155" s="35" t="s">
        <v>347</v>
      </c>
      <c r="F155" s="35">
        <v>90</v>
      </c>
      <c r="G155" s="45">
        <v>5128</v>
      </c>
      <c r="H155" s="29">
        <v>596</v>
      </c>
      <c r="I155" s="45">
        <v>292</v>
      </c>
      <c r="J155" s="49">
        <f t="shared" si="6"/>
        <v>758.5706816</v>
      </c>
      <c r="K155" s="37" t="s">
        <v>44</v>
      </c>
      <c r="L155" s="37" t="s">
        <v>193</v>
      </c>
      <c r="M155" s="37">
        <v>140</v>
      </c>
      <c r="N155" s="37">
        <f t="shared" si="7"/>
        <v>12600</v>
      </c>
    </row>
    <row r="156" s="25" customFormat="1" customHeight="1" spans="1:14">
      <c r="A156" s="29">
        <v>155</v>
      </c>
      <c r="B156" s="37" t="s">
        <v>64</v>
      </c>
      <c r="C156" s="29" t="s">
        <v>348</v>
      </c>
      <c r="D156" s="29" t="s">
        <v>349</v>
      </c>
      <c r="E156" s="35" t="s">
        <v>350</v>
      </c>
      <c r="F156" s="35">
        <v>126</v>
      </c>
      <c r="G156" s="45">
        <v>5277</v>
      </c>
      <c r="H156" s="29">
        <v>571</v>
      </c>
      <c r="I156" s="45">
        <v>296</v>
      </c>
      <c r="J156" s="49">
        <f t="shared" si="6"/>
        <v>758.1128172</v>
      </c>
      <c r="K156" s="29" t="s">
        <v>19</v>
      </c>
      <c r="L156" s="37" t="s">
        <v>193</v>
      </c>
      <c r="M156" s="37">
        <v>140</v>
      </c>
      <c r="N156" s="37">
        <f t="shared" si="7"/>
        <v>17640</v>
      </c>
    </row>
    <row r="157" s="25" customFormat="1" customHeight="1" spans="1:14">
      <c r="A157" s="29">
        <v>156</v>
      </c>
      <c r="B157" s="52" t="s">
        <v>52</v>
      </c>
      <c r="C157" s="29" t="s">
        <v>351</v>
      </c>
      <c r="D157" s="29" t="s">
        <v>352</v>
      </c>
      <c r="E157" s="29" t="s">
        <v>61</v>
      </c>
      <c r="F157" s="29">
        <v>100</v>
      </c>
      <c r="G157" s="45">
        <v>5413</v>
      </c>
      <c r="H157" s="29">
        <v>486</v>
      </c>
      <c r="I157" s="45">
        <v>339</v>
      </c>
      <c r="J157" s="49">
        <f t="shared" si="6"/>
        <v>758.0413917</v>
      </c>
      <c r="K157" s="37" t="s">
        <v>55</v>
      </c>
      <c r="L157" s="37" t="s">
        <v>193</v>
      </c>
      <c r="M157" s="37">
        <v>140</v>
      </c>
      <c r="N157" s="37">
        <f t="shared" si="7"/>
        <v>14000</v>
      </c>
    </row>
    <row r="158" s="25" customFormat="1" customHeight="1" spans="1:14">
      <c r="A158" s="29">
        <v>157</v>
      </c>
      <c r="B158" s="37" t="s">
        <v>21</v>
      </c>
      <c r="C158" s="32" t="s">
        <v>353</v>
      </c>
      <c r="D158" s="32" t="s">
        <v>354</v>
      </c>
      <c r="E158" s="32" t="s">
        <v>28</v>
      </c>
      <c r="F158" s="29">
        <v>50</v>
      </c>
      <c r="G158" s="32">
        <v>4976</v>
      </c>
      <c r="H158" s="32">
        <v>502</v>
      </c>
      <c r="I158" s="31">
        <v>357</v>
      </c>
      <c r="J158" s="49">
        <f t="shared" si="6"/>
        <v>758.0035344</v>
      </c>
      <c r="K158" s="32" t="s">
        <v>25</v>
      </c>
      <c r="L158" s="37" t="s">
        <v>193</v>
      </c>
      <c r="M158" s="37">
        <v>140</v>
      </c>
      <c r="N158" s="37">
        <f t="shared" si="7"/>
        <v>7000</v>
      </c>
    </row>
    <row r="159" s="25" customFormat="1" customHeight="1" spans="1:14">
      <c r="A159" s="29">
        <v>158</v>
      </c>
      <c r="B159" s="38" t="s">
        <v>48</v>
      </c>
      <c r="C159" s="38" t="s">
        <v>49</v>
      </c>
      <c r="D159" s="38" t="s">
        <v>355</v>
      </c>
      <c r="E159" s="38" t="s">
        <v>356</v>
      </c>
      <c r="F159" s="38">
        <v>160</v>
      </c>
      <c r="G159" s="38">
        <v>4960</v>
      </c>
      <c r="H159" s="38">
        <v>560</v>
      </c>
      <c r="I159" s="38">
        <v>321</v>
      </c>
      <c r="J159" s="38">
        <f t="shared" si="6"/>
        <v>757.86816</v>
      </c>
      <c r="K159" s="38" t="s">
        <v>25</v>
      </c>
      <c r="L159" s="37" t="s">
        <v>193</v>
      </c>
      <c r="M159" s="37">
        <v>140</v>
      </c>
      <c r="N159" s="37">
        <f t="shared" si="7"/>
        <v>22400</v>
      </c>
    </row>
    <row r="160" s="25" customFormat="1" customHeight="1" spans="1:14">
      <c r="A160" s="29">
        <v>159</v>
      </c>
      <c r="B160" s="38" t="s">
        <v>68</v>
      </c>
      <c r="C160" s="33" t="s">
        <v>184</v>
      </c>
      <c r="D160" s="33" t="s">
        <v>357</v>
      </c>
      <c r="E160" s="29" t="s">
        <v>38</v>
      </c>
      <c r="F160" s="33">
        <v>50</v>
      </c>
      <c r="G160" s="29">
        <v>5189</v>
      </c>
      <c r="H160" s="29">
        <v>499</v>
      </c>
      <c r="I160" s="45">
        <v>344</v>
      </c>
      <c r="J160" s="49">
        <f t="shared" si="6"/>
        <v>757.1145364</v>
      </c>
      <c r="K160" s="29" t="s">
        <v>25</v>
      </c>
      <c r="L160" s="37" t="s">
        <v>193</v>
      </c>
      <c r="M160" s="37">
        <v>140</v>
      </c>
      <c r="N160" s="37">
        <f t="shared" si="7"/>
        <v>7000</v>
      </c>
    </row>
    <row r="161" s="25" customFormat="1" customHeight="1" spans="1:14">
      <c r="A161" s="29">
        <v>160</v>
      </c>
      <c r="B161" s="38" t="s">
        <v>52</v>
      </c>
      <c r="C161" s="29" t="s">
        <v>358</v>
      </c>
      <c r="D161" s="29" t="s">
        <v>359</v>
      </c>
      <c r="E161" s="29" t="s">
        <v>18</v>
      </c>
      <c r="F161" s="29">
        <v>200</v>
      </c>
      <c r="G161" s="45">
        <v>5120</v>
      </c>
      <c r="H161" s="29">
        <v>532</v>
      </c>
      <c r="I161" s="45">
        <v>327</v>
      </c>
      <c r="J161" s="49">
        <f t="shared" si="6"/>
        <v>757.091328</v>
      </c>
      <c r="K161" s="37" t="s">
        <v>55</v>
      </c>
      <c r="L161" s="37" t="s">
        <v>193</v>
      </c>
      <c r="M161" s="37">
        <v>140</v>
      </c>
      <c r="N161" s="37">
        <f t="shared" si="7"/>
        <v>28000</v>
      </c>
    </row>
    <row r="162" s="25" customFormat="1" customHeight="1" spans="1:14">
      <c r="A162" s="29">
        <v>161</v>
      </c>
      <c r="B162" s="33" t="s">
        <v>15</v>
      </c>
      <c r="C162" s="54" t="s">
        <v>360</v>
      </c>
      <c r="D162" s="54" t="s">
        <v>361</v>
      </c>
      <c r="E162" s="35" t="s">
        <v>168</v>
      </c>
      <c r="F162" s="54">
        <v>40</v>
      </c>
      <c r="G162" s="45">
        <v>5100</v>
      </c>
      <c r="H162" s="29">
        <v>472</v>
      </c>
      <c r="I162" s="45">
        <v>370</v>
      </c>
      <c r="J162" s="49">
        <f t="shared" si="6"/>
        <v>757.0644</v>
      </c>
      <c r="K162" s="37" t="s">
        <v>44</v>
      </c>
      <c r="L162" s="37" t="s">
        <v>193</v>
      </c>
      <c r="M162" s="37">
        <v>140</v>
      </c>
      <c r="N162" s="37">
        <f t="shared" si="7"/>
        <v>5600</v>
      </c>
    </row>
    <row r="163" s="25" customFormat="1" customHeight="1" spans="1:14">
      <c r="A163" s="29">
        <v>162</v>
      </c>
      <c r="B163" s="55" t="s">
        <v>15</v>
      </c>
      <c r="C163" s="33" t="s">
        <v>362</v>
      </c>
      <c r="D163" s="33" t="s">
        <v>362</v>
      </c>
      <c r="E163" s="35" t="s">
        <v>18</v>
      </c>
      <c r="F163" s="33">
        <v>40</v>
      </c>
      <c r="G163" s="45">
        <v>4950</v>
      </c>
      <c r="H163" s="29">
        <v>550</v>
      </c>
      <c r="I163" s="45">
        <v>327</v>
      </c>
      <c r="J163" s="49">
        <f t="shared" si="6"/>
        <v>756.718875</v>
      </c>
      <c r="K163" s="37" t="s">
        <v>44</v>
      </c>
      <c r="L163" s="37" t="s">
        <v>193</v>
      </c>
      <c r="M163" s="37">
        <v>140</v>
      </c>
      <c r="N163" s="37">
        <f t="shared" si="7"/>
        <v>5600</v>
      </c>
    </row>
    <row r="164" s="25" customFormat="1" customHeight="1" spans="1:14">
      <c r="A164" s="29">
        <v>163</v>
      </c>
      <c r="B164" s="37" t="s">
        <v>64</v>
      </c>
      <c r="C164" s="29" t="s">
        <v>363</v>
      </c>
      <c r="D164" s="29" t="s">
        <v>363</v>
      </c>
      <c r="E164" s="35" t="s">
        <v>301</v>
      </c>
      <c r="F164" s="35">
        <v>22</v>
      </c>
      <c r="G164" s="45">
        <v>5256</v>
      </c>
      <c r="H164" s="29">
        <v>516</v>
      </c>
      <c r="I164" s="45">
        <v>328</v>
      </c>
      <c r="J164" s="49">
        <f t="shared" si="6"/>
        <v>756.1323648</v>
      </c>
      <c r="K164" s="29" t="s">
        <v>19</v>
      </c>
      <c r="L164" s="37" t="s">
        <v>193</v>
      </c>
      <c r="M164" s="37">
        <v>140</v>
      </c>
      <c r="N164" s="37">
        <f t="shared" si="7"/>
        <v>3080</v>
      </c>
    </row>
    <row r="165" s="25" customFormat="1" customHeight="1" spans="1:14">
      <c r="A165" s="29">
        <v>164</v>
      </c>
      <c r="B165" s="56" t="s">
        <v>68</v>
      </c>
      <c r="C165" s="57" t="s">
        <v>364</v>
      </c>
      <c r="D165" s="57" t="s">
        <v>365</v>
      </c>
      <c r="E165" s="58" t="s">
        <v>34</v>
      </c>
      <c r="F165" s="57">
        <v>75</v>
      </c>
      <c r="G165" s="58">
        <v>5124</v>
      </c>
      <c r="H165" s="58">
        <v>509</v>
      </c>
      <c r="I165" s="45">
        <v>341</v>
      </c>
      <c r="J165" s="49">
        <f t="shared" si="6"/>
        <v>755.9624226</v>
      </c>
      <c r="K165" s="29" t="s">
        <v>25</v>
      </c>
      <c r="L165" s="37" t="s">
        <v>193</v>
      </c>
      <c r="M165" s="37">
        <v>140</v>
      </c>
      <c r="N165" s="37">
        <f t="shared" si="7"/>
        <v>10500</v>
      </c>
    </row>
    <row r="166" s="25" customFormat="1" customHeight="1" spans="1:14">
      <c r="A166" s="29">
        <v>165</v>
      </c>
      <c r="B166" s="33" t="s">
        <v>15</v>
      </c>
      <c r="C166" s="33" t="s">
        <v>366</v>
      </c>
      <c r="D166" s="33" t="s">
        <v>367</v>
      </c>
      <c r="E166" s="35" t="s">
        <v>127</v>
      </c>
      <c r="F166" s="33">
        <v>80</v>
      </c>
      <c r="G166" s="45">
        <v>5360</v>
      </c>
      <c r="H166" s="29">
        <v>468</v>
      </c>
      <c r="I166" s="45">
        <v>354</v>
      </c>
      <c r="J166" s="49">
        <f t="shared" si="6"/>
        <v>754.801632</v>
      </c>
      <c r="K166" s="37" t="s">
        <v>44</v>
      </c>
      <c r="L166" s="37" t="s">
        <v>193</v>
      </c>
      <c r="M166" s="37">
        <v>140</v>
      </c>
      <c r="N166" s="37">
        <f t="shared" si="7"/>
        <v>11200</v>
      </c>
    </row>
    <row r="167" s="25" customFormat="1" customHeight="1" spans="1:14">
      <c r="A167" s="29">
        <v>166</v>
      </c>
      <c r="B167" s="37" t="s">
        <v>64</v>
      </c>
      <c r="C167" s="29" t="s">
        <v>368</v>
      </c>
      <c r="D167" s="29" t="s">
        <v>368</v>
      </c>
      <c r="E167" s="29" t="s">
        <v>66</v>
      </c>
      <c r="F167" s="29">
        <v>50</v>
      </c>
      <c r="G167" s="45">
        <v>4965</v>
      </c>
      <c r="H167" s="29">
        <v>546</v>
      </c>
      <c r="I167" s="45">
        <v>327</v>
      </c>
      <c r="J167" s="49">
        <f t="shared" si="6"/>
        <v>753.4918755</v>
      </c>
      <c r="K167" s="29" t="s">
        <v>19</v>
      </c>
      <c r="L167" s="37" t="s">
        <v>193</v>
      </c>
      <c r="M167" s="37">
        <v>140</v>
      </c>
      <c r="N167" s="37">
        <f t="shared" si="7"/>
        <v>7000</v>
      </c>
    </row>
    <row r="168" s="25" customFormat="1" customHeight="1" spans="1:14">
      <c r="A168" s="29">
        <v>167</v>
      </c>
      <c r="B168" s="37" t="s">
        <v>64</v>
      </c>
      <c r="C168" s="29" t="s">
        <v>369</v>
      </c>
      <c r="D168" s="29" t="s">
        <v>369</v>
      </c>
      <c r="E168" s="29" t="s">
        <v>18</v>
      </c>
      <c r="F168" s="29">
        <v>28</v>
      </c>
      <c r="G168" s="45">
        <v>5253</v>
      </c>
      <c r="H168" s="29">
        <v>516</v>
      </c>
      <c r="I168" s="45">
        <v>327</v>
      </c>
      <c r="J168" s="49">
        <f t="shared" si="6"/>
        <v>753.3968166</v>
      </c>
      <c r="K168" s="29" t="s">
        <v>19</v>
      </c>
      <c r="L168" s="37" t="s">
        <v>193</v>
      </c>
      <c r="M168" s="37">
        <v>140</v>
      </c>
      <c r="N168" s="37">
        <f t="shared" si="7"/>
        <v>3920</v>
      </c>
    </row>
    <row r="169" s="25" customFormat="1" customHeight="1" spans="1:14">
      <c r="A169" s="29">
        <v>168</v>
      </c>
      <c r="B169" s="37" t="s">
        <v>64</v>
      </c>
      <c r="C169" s="29" t="s">
        <v>370</v>
      </c>
      <c r="D169" s="38" t="s">
        <v>370</v>
      </c>
      <c r="E169" s="29" t="s">
        <v>18</v>
      </c>
      <c r="F169" s="35">
        <v>38</v>
      </c>
      <c r="G169" s="45">
        <v>5524</v>
      </c>
      <c r="H169" s="29">
        <v>490</v>
      </c>
      <c r="I169" s="45">
        <v>327</v>
      </c>
      <c r="J169" s="49">
        <f t="shared" si="6"/>
        <v>752.343942</v>
      </c>
      <c r="K169" s="29" t="s">
        <v>19</v>
      </c>
      <c r="L169" s="37" t="s">
        <v>193</v>
      </c>
      <c r="M169" s="37">
        <v>140</v>
      </c>
      <c r="N169" s="37">
        <f t="shared" si="7"/>
        <v>5320</v>
      </c>
    </row>
    <row r="170" s="25" customFormat="1" customHeight="1" spans="1:14">
      <c r="A170" s="29">
        <v>169</v>
      </c>
      <c r="B170" s="37" t="s">
        <v>64</v>
      </c>
      <c r="C170" s="29" t="s">
        <v>371</v>
      </c>
      <c r="D170" s="29" t="s">
        <v>372</v>
      </c>
      <c r="E170" s="29" t="s">
        <v>153</v>
      </c>
      <c r="F170" s="29">
        <v>56</v>
      </c>
      <c r="G170" s="45">
        <v>4924</v>
      </c>
      <c r="H170" s="29">
        <v>478</v>
      </c>
      <c r="I170" s="45">
        <v>376</v>
      </c>
      <c r="J170" s="49">
        <f t="shared" si="6"/>
        <v>752.2335712</v>
      </c>
      <c r="K170" s="29" t="s">
        <v>19</v>
      </c>
      <c r="L170" s="37" t="s">
        <v>193</v>
      </c>
      <c r="M170" s="37">
        <v>140</v>
      </c>
      <c r="N170" s="37">
        <f t="shared" si="7"/>
        <v>7840</v>
      </c>
    </row>
    <row r="171" s="25" customFormat="1" customHeight="1" spans="1:14">
      <c r="A171" s="29">
        <v>170</v>
      </c>
      <c r="B171" s="37" t="s">
        <v>64</v>
      </c>
      <c r="C171" s="29" t="s">
        <v>373</v>
      </c>
      <c r="D171" s="29" t="s">
        <v>373</v>
      </c>
      <c r="E171" s="29" t="s">
        <v>43</v>
      </c>
      <c r="F171" s="29">
        <v>23</v>
      </c>
      <c r="G171" s="45">
        <v>4873</v>
      </c>
      <c r="H171" s="29">
        <v>510</v>
      </c>
      <c r="I171" s="45">
        <v>356</v>
      </c>
      <c r="J171" s="49">
        <f t="shared" si="6"/>
        <v>752.030598</v>
      </c>
      <c r="K171" s="29" t="s">
        <v>19</v>
      </c>
      <c r="L171" s="37" t="s">
        <v>193</v>
      </c>
      <c r="M171" s="37">
        <v>140</v>
      </c>
      <c r="N171" s="37">
        <f t="shared" si="7"/>
        <v>3220</v>
      </c>
    </row>
    <row r="172" s="25" customFormat="1" customHeight="1" spans="1:14">
      <c r="A172" s="29">
        <v>171</v>
      </c>
      <c r="B172" s="38" t="s">
        <v>52</v>
      </c>
      <c r="C172" s="29" t="s">
        <v>374</v>
      </c>
      <c r="D172" s="29" t="s">
        <v>375</v>
      </c>
      <c r="E172" s="29" t="s">
        <v>18</v>
      </c>
      <c r="F172" s="29">
        <v>100</v>
      </c>
      <c r="G172" s="45">
        <v>6262</v>
      </c>
      <c r="H172" s="29">
        <v>432</v>
      </c>
      <c r="I172" s="45">
        <v>327</v>
      </c>
      <c r="J172" s="49">
        <f t="shared" si="6"/>
        <v>751.9058928</v>
      </c>
      <c r="K172" s="37" t="s">
        <v>55</v>
      </c>
      <c r="L172" s="37" t="s">
        <v>193</v>
      </c>
      <c r="M172" s="37">
        <v>140</v>
      </c>
      <c r="N172" s="37">
        <f t="shared" si="7"/>
        <v>14000</v>
      </c>
    </row>
    <row r="173" s="25" customFormat="1" customHeight="1" spans="1:14">
      <c r="A173" s="29">
        <v>172</v>
      </c>
      <c r="B173" s="37" t="s">
        <v>64</v>
      </c>
      <c r="C173" s="29" t="s">
        <v>376</v>
      </c>
      <c r="D173" s="29" t="s">
        <v>377</v>
      </c>
      <c r="E173" s="35" t="s">
        <v>43</v>
      </c>
      <c r="F173" s="35">
        <v>80</v>
      </c>
      <c r="G173" s="45">
        <v>4850</v>
      </c>
      <c r="H173" s="29">
        <v>512</v>
      </c>
      <c r="I173" s="45">
        <v>356</v>
      </c>
      <c r="J173" s="49">
        <f t="shared" si="6"/>
        <v>751.41632</v>
      </c>
      <c r="K173" s="29" t="s">
        <v>19</v>
      </c>
      <c r="L173" s="37" t="s">
        <v>193</v>
      </c>
      <c r="M173" s="37">
        <v>140</v>
      </c>
      <c r="N173" s="37">
        <f t="shared" si="7"/>
        <v>11200</v>
      </c>
    </row>
    <row r="174" s="25" customFormat="1" customHeight="1" spans="1:14">
      <c r="A174" s="29">
        <v>173</v>
      </c>
      <c r="B174" s="37" t="s">
        <v>64</v>
      </c>
      <c r="C174" s="29" t="s">
        <v>378</v>
      </c>
      <c r="D174" s="29" t="s">
        <v>378</v>
      </c>
      <c r="E174" s="29" t="s">
        <v>18</v>
      </c>
      <c r="F174" s="35">
        <v>60</v>
      </c>
      <c r="G174" s="45">
        <v>4815</v>
      </c>
      <c r="H174" s="29">
        <v>561</v>
      </c>
      <c r="I174" s="45">
        <v>327</v>
      </c>
      <c r="J174" s="49">
        <f t="shared" si="6"/>
        <v>750.80270925</v>
      </c>
      <c r="K174" s="29" t="s">
        <v>19</v>
      </c>
      <c r="L174" s="37" t="s">
        <v>193</v>
      </c>
      <c r="M174" s="37">
        <v>140</v>
      </c>
      <c r="N174" s="37">
        <f t="shared" si="7"/>
        <v>8400</v>
      </c>
    </row>
    <row r="175" s="25" customFormat="1" customHeight="1" spans="1:14">
      <c r="A175" s="29">
        <v>174</v>
      </c>
      <c r="B175" s="38" t="s">
        <v>52</v>
      </c>
      <c r="C175" s="29" t="s">
        <v>379</v>
      </c>
      <c r="D175" s="29" t="s">
        <v>380</v>
      </c>
      <c r="E175" s="29" t="s">
        <v>18</v>
      </c>
      <c r="F175" s="29">
        <v>50</v>
      </c>
      <c r="G175" s="45">
        <v>5832</v>
      </c>
      <c r="H175" s="29">
        <v>463</v>
      </c>
      <c r="I175" s="45">
        <v>327</v>
      </c>
      <c r="J175" s="49">
        <f t="shared" si="6"/>
        <v>750.5250372</v>
      </c>
      <c r="K175" s="37" t="s">
        <v>55</v>
      </c>
      <c r="L175" s="37" t="s">
        <v>193</v>
      </c>
      <c r="M175" s="37">
        <v>140</v>
      </c>
      <c r="N175" s="37">
        <f t="shared" si="7"/>
        <v>7000</v>
      </c>
    </row>
    <row r="176" s="25" customFormat="1" customHeight="1" spans="1:14">
      <c r="A176" s="29">
        <v>175</v>
      </c>
      <c r="B176" s="38" t="s">
        <v>52</v>
      </c>
      <c r="C176" s="29" t="s">
        <v>381</v>
      </c>
      <c r="D176" s="29" t="s">
        <v>381</v>
      </c>
      <c r="E176" s="29" t="s">
        <v>382</v>
      </c>
      <c r="F176" s="29">
        <v>45</v>
      </c>
      <c r="G176" s="37">
        <v>5683</v>
      </c>
      <c r="H176" s="37">
        <v>493</v>
      </c>
      <c r="I176" s="50">
        <v>315</v>
      </c>
      <c r="J176" s="49">
        <f t="shared" si="6"/>
        <v>750.16026225</v>
      </c>
      <c r="K176" s="37" t="s">
        <v>55</v>
      </c>
      <c r="L176" s="37" t="s">
        <v>193</v>
      </c>
      <c r="M176" s="37">
        <v>140</v>
      </c>
      <c r="N176" s="37">
        <f t="shared" si="7"/>
        <v>6300</v>
      </c>
    </row>
    <row r="177" s="25" customFormat="1" customHeight="1" spans="1:14">
      <c r="A177" s="29">
        <v>176</v>
      </c>
      <c r="B177" s="37" t="s">
        <v>40</v>
      </c>
      <c r="C177" s="44" t="s">
        <v>383</v>
      </c>
      <c r="D177" s="37" t="s">
        <v>384</v>
      </c>
      <c r="E177" s="37" t="s">
        <v>385</v>
      </c>
      <c r="F177" s="32">
        <v>80</v>
      </c>
      <c r="G177" s="45">
        <v>4849.5</v>
      </c>
      <c r="H177" s="29">
        <v>493</v>
      </c>
      <c r="I177" s="45">
        <v>369</v>
      </c>
      <c r="J177" s="49">
        <f t="shared" si="6"/>
        <v>749.875517775</v>
      </c>
      <c r="K177" s="37" t="s">
        <v>44</v>
      </c>
      <c r="L177" s="37" t="s">
        <v>386</v>
      </c>
      <c r="M177" s="37">
        <v>100</v>
      </c>
      <c r="N177" s="37">
        <f t="shared" si="7"/>
        <v>8000</v>
      </c>
    </row>
    <row r="178" s="25" customFormat="1" customHeight="1" spans="1:14">
      <c r="A178" s="29">
        <v>177</v>
      </c>
      <c r="B178" s="38" t="s">
        <v>68</v>
      </c>
      <c r="C178" s="33" t="s">
        <v>387</v>
      </c>
      <c r="D178" s="33" t="s">
        <v>388</v>
      </c>
      <c r="E178" s="35" t="s">
        <v>18</v>
      </c>
      <c r="F178" s="33">
        <v>64</v>
      </c>
      <c r="G178" s="45">
        <v>5300</v>
      </c>
      <c r="H178" s="29">
        <v>508.4</v>
      </c>
      <c r="I178" s="45">
        <v>327</v>
      </c>
      <c r="J178" s="49">
        <f t="shared" si="6"/>
        <v>748.941834</v>
      </c>
      <c r="K178" s="29" t="s">
        <v>25</v>
      </c>
      <c r="L178" s="37" t="s">
        <v>386</v>
      </c>
      <c r="M178" s="37">
        <v>100</v>
      </c>
      <c r="N178" s="37">
        <f t="shared" si="7"/>
        <v>6400</v>
      </c>
    </row>
    <row r="179" s="25" customFormat="1" customHeight="1" spans="1:14">
      <c r="A179" s="29">
        <v>178</v>
      </c>
      <c r="B179" s="37" t="s">
        <v>21</v>
      </c>
      <c r="C179" s="32" t="s">
        <v>184</v>
      </c>
      <c r="D179" s="32" t="s">
        <v>389</v>
      </c>
      <c r="E179" s="32" t="s">
        <v>390</v>
      </c>
      <c r="F179" s="32">
        <v>120</v>
      </c>
      <c r="G179" s="32">
        <v>4832</v>
      </c>
      <c r="H179" s="32">
        <v>483</v>
      </c>
      <c r="I179" s="31">
        <v>377</v>
      </c>
      <c r="J179" s="49">
        <f t="shared" si="6"/>
        <v>747.8841552</v>
      </c>
      <c r="K179" s="32" t="s">
        <v>25</v>
      </c>
      <c r="L179" s="37" t="s">
        <v>386</v>
      </c>
      <c r="M179" s="37">
        <v>100</v>
      </c>
      <c r="N179" s="37">
        <f t="shared" si="7"/>
        <v>12000</v>
      </c>
    </row>
    <row r="180" s="25" customFormat="1" customHeight="1" spans="1:14">
      <c r="A180" s="29">
        <v>179</v>
      </c>
      <c r="B180" s="37" t="s">
        <v>117</v>
      </c>
      <c r="C180" s="33" t="s">
        <v>391</v>
      </c>
      <c r="D180" s="38" t="s">
        <v>392</v>
      </c>
      <c r="E180" s="35" t="s">
        <v>127</v>
      </c>
      <c r="F180" s="35">
        <v>100</v>
      </c>
      <c r="G180" s="45">
        <v>4980</v>
      </c>
      <c r="H180" s="29">
        <v>499</v>
      </c>
      <c r="I180" s="45">
        <v>354</v>
      </c>
      <c r="J180" s="49">
        <f t="shared" si="6"/>
        <v>747.742518</v>
      </c>
      <c r="K180" s="37" t="s">
        <v>121</v>
      </c>
      <c r="L180" s="37" t="s">
        <v>386</v>
      </c>
      <c r="M180" s="37">
        <v>100</v>
      </c>
      <c r="N180" s="37">
        <f t="shared" si="7"/>
        <v>10000</v>
      </c>
    </row>
    <row r="181" s="25" customFormat="1" customHeight="1" spans="1:14">
      <c r="A181" s="29">
        <v>180</v>
      </c>
      <c r="B181" s="37" t="s">
        <v>64</v>
      </c>
      <c r="C181" s="29" t="s">
        <v>393</v>
      </c>
      <c r="D181" s="29" t="s">
        <v>394</v>
      </c>
      <c r="E181" s="29" t="s">
        <v>18</v>
      </c>
      <c r="F181" s="35">
        <v>160</v>
      </c>
      <c r="G181" s="45">
        <v>4905</v>
      </c>
      <c r="H181" s="29">
        <v>548</v>
      </c>
      <c r="I181" s="45">
        <v>327</v>
      </c>
      <c r="J181" s="49">
        <f t="shared" si="6"/>
        <v>747.112923</v>
      </c>
      <c r="K181" s="29" t="s">
        <v>19</v>
      </c>
      <c r="L181" s="37" t="s">
        <v>386</v>
      </c>
      <c r="M181" s="37">
        <v>100</v>
      </c>
      <c r="N181" s="37">
        <f t="shared" si="7"/>
        <v>16000</v>
      </c>
    </row>
    <row r="182" s="25" customFormat="1" customHeight="1" spans="1:14">
      <c r="A182" s="29">
        <v>181</v>
      </c>
      <c r="B182" s="37" t="s">
        <v>64</v>
      </c>
      <c r="C182" s="29" t="s">
        <v>395</v>
      </c>
      <c r="D182" s="29" t="s">
        <v>395</v>
      </c>
      <c r="E182" s="29" t="s">
        <v>18</v>
      </c>
      <c r="F182" s="29">
        <v>38</v>
      </c>
      <c r="G182" s="45">
        <v>4920</v>
      </c>
      <c r="H182" s="29">
        <v>546</v>
      </c>
      <c r="I182" s="45">
        <v>327</v>
      </c>
      <c r="J182" s="49">
        <f t="shared" si="6"/>
        <v>746.662644</v>
      </c>
      <c r="K182" s="29" t="s">
        <v>19</v>
      </c>
      <c r="L182" s="37" t="s">
        <v>386</v>
      </c>
      <c r="M182" s="37">
        <v>100</v>
      </c>
      <c r="N182" s="37">
        <f t="shared" si="7"/>
        <v>3800</v>
      </c>
    </row>
    <row r="183" s="25" customFormat="1" customHeight="1" spans="1:14">
      <c r="A183" s="29">
        <v>182</v>
      </c>
      <c r="B183" s="38" t="s">
        <v>68</v>
      </c>
      <c r="C183" s="29" t="s">
        <v>396</v>
      </c>
      <c r="D183" s="29" t="s">
        <v>397</v>
      </c>
      <c r="E183" s="29" t="s">
        <v>88</v>
      </c>
      <c r="F183" s="29">
        <v>60</v>
      </c>
      <c r="G183" s="29">
        <v>4910</v>
      </c>
      <c r="H183" s="29">
        <v>486.1</v>
      </c>
      <c r="I183" s="45">
        <v>368</v>
      </c>
      <c r="J183" s="49">
        <f t="shared" si="6"/>
        <v>746.5757128</v>
      </c>
      <c r="K183" s="29" t="s">
        <v>25</v>
      </c>
      <c r="L183" s="37" t="s">
        <v>386</v>
      </c>
      <c r="M183" s="37">
        <v>100</v>
      </c>
      <c r="N183" s="37">
        <f t="shared" si="7"/>
        <v>6000</v>
      </c>
    </row>
    <row r="184" s="25" customFormat="1" customHeight="1" spans="1:14">
      <c r="A184" s="29">
        <v>183</v>
      </c>
      <c r="B184" s="38" t="s">
        <v>68</v>
      </c>
      <c r="C184" s="33" t="s">
        <v>398</v>
      </c>
      <c r="D184" s="33" t="s">
        <v>399</v>
      </c>
      <c r="E184" s="35" t="s">
        <v>43</v>
      </c>
      <c r="F184" s="33">
        <v>80</v>
      </c>
      <c r="G184" s="45">
        <v>5035</v>
      </c>
      <c r="H184" s="29">
        <v>490</v>
      </c>
      <c r="I184" s="45">
        <v>356</v>
      </c>
      <c r="J184" s="49">
        <f t="shared" si="6"/>
        <v>746.55959</v>
      </c>
      <c r="K184" s="29" t="s">
        <v>25</v>
      </c>
      <c r="L184" s="37" t="s">
        <v>386</v>
      </c>
      <c r="M184" s="37">
        <v>100</v>
      </c>
      <c r="N184" s="37">
        <f t="shared" si="7"/>
        <v>8000</v>
      </c>
    </row>
    <row r="185" s="25" customFormat="1" customHeight="1" spans="1:14">
      <c r="A185" s="29">
        <v>184</v>
      </c>
      <c r="B185" s="37" t="s">
        <v>64</v>
      </c>
      <c r="C185" s="29" t="s">
        <v>400</v>
      </c>
      <c r="D185" s="29" t="s">
        <v>400</v>
      </c>
      <c r="E185" s="29" t="s">
        <v>43</v>
      </c>
      <c r="F185" s="29">
        <v>41</v>
      </c>
      <c r="G185" s="45">
        <v>4818</v>
      </c>
      <c r="H185" s="29">
        <v>512</v>
      </c>
      <c r="I185" s="45">
        <v>356</v>
      </c>
      <c r="J185" s="49">
        <f t="shared" si="6"/>
        <v>746.4585216</v>
      </c>
      <c r="K185" s="29" t="s">
        <v>19</v>
      </c>
      <c r="L185" s="37" t="s">
        <v>386</v>
      </c>
      <c r="M185" s="37">
        <v>100</v>
      </c>
      <c r="N185" s="37">
        <f t="shared" si="7"/>
        <v>4100</v>
      </c>
    </row>
    <row r="186" s="25" customFormat="1" customHeight="1" spans="1:14">
      <c r="A186" s="29">
        <v>185</v>
      </c>
      <c r="B186" s="53" t="s">
        <v>330</v>
      </c>
      <c r="C186" s="29" t="s">
        <v>401</v>
      </c>
      <c r="D186" s="29" t="s">
        <v>401</v>
      </c>
      <c r="E186" s="29" t="s">
        <v>153</v>
      </c>
      <c r="F186" s="32">
        <v>81</v>
      </c>
      <c r="G186" s="45">
        <v>4985</v>
      </c>
      <c r="H186" s="29">
        <v>468</v>
      </c>
      <c r="I186" s="45">
        <v>376</v>
      </c>
      <c r="J186" s="49">
        <f t="shared" si="6"/>
        <v>745.620408</v>
      </c>
      <c r="K186" s="37" t="s">
        <v>55</v>
      </c>
      <c r="L186" s="37" t="s">
        <v>386</v>
      </c>
      <c r="M186" s="37">
        <v>100</v>
      </c>
      <c r="N186" s="37">
        <f t="shared" si="7"/>
        <v>8100</v>
      </c>
    </row>
    <row r="187" s="25" customFormat="1" customHeight="1" spans="1:14">
      <c r="A187" s="29">
        <v>187</v>
      </c>
      <c r="B187" s="37" t="s">
        <v>117</v>
      </c>
      <c r="C187" s="33" t="s">
        <v>402</v>
      </c>
      <c r="D187" s="38" t="s">
        <v>403</v>
      </c>
      <c r="E187" s="35" t="s">
        <v>336</v>
      </c>
      <c r="F187" s="35">
        <v>220</v>
      </c>
      <c r="G187" s="45">
        <v>5036</v>
      </c>
      <c r="H187" s="29">
        <v>495.6</v>
      </c>
      <c r="I187" s="45">
        <v>351</v>
      </c>
      <c r="J187" s="49">
        <f t="shared" si="6"/>
        <v>744.63434136</v>
      </c>
      <c r="K187" s="37" t="s">
        <v>121</v>
      </c>
      <c r="L187" s="37" t="s">
        <v>386</v>
      </c>
      <c r="M187" s="37">
        <v>100</v>
      </c>
      <c r="N187" s="37">
        <f t="shared" si="7"/>
        <v>22000</v>
      </c>
    </row>
    <row r="188" s="25" customFormat="1" customHeight="1" spans="1:14">
      <c r="A188" s="29">
        <v>188</v>
      </c>
      <c r="B188" s="33" t="s">
        <v>15</v>
      </c>
      <c r="C188" s="33" t="s">
        <v>404</v>
      </c>
      <c r="D188" s="33" t="s">
        <v>405</v>
      </c>
      <c r="E188" s="35" t="s">
        <v>18</v>
      </c>
      <c r="F188" s="33">
        <v>55</v>
      </c>
      <c r="G188" s="45">
        <v>5224</v>
      </c>
      <c r="H188" s="29">
        <v>512</v>
      </c>
      <c r="I188" s="45">
        <v>327</v>
      </c>
      <c r="J188" s="49">
        <f t="shared" si="6"/>
        <v>743.4295296</v>
      </c>
      <c r="K188" s="37" t="s">
        <v>44</v>
      </c>
      <c r="L188" s="37" t="s">
        <v>386</v>
      </c>
      <c r="M188" s="37">
        <v>100</v>
      </c>
      <c r="N188" s="37">
        <f t="shared" si="7"/>
        <v>5500</v>
      </c>
    </row>
    <row r="189" s="25" customFormat="1" customHeight="1" spans="1:14">
      <c r="A189" s="29">
        <v>189</v>
      </c>
      <c r="B189" s="37" t="s">
        <v>40</v>
      </c>
      <c r="C189" s="44" t="s">
        <v>406</v>
      </c>
      <c r="D189" s="37" t="s">
        <v>407</v>
      </c>
      <c r="E189" s="37" t="s">
        <v>257</v>
      </c>
      <c r="F189" s="35">
        <v>91</v>
      </c>
      <c r="G189" s="45">
        <v>4856</v>
      </c>
      <c r="H189" s="29">
        <v>550</v>
      </c>
      <c r="I189" s="45">
        <v>327</v>
      </c>
      <c r="J189" s="49">
        <f t="shared" si="6"/>
        <v>742.34886</v>
      </c>
      <c r="K189" s="37" t="s">
        <v>44</v>
      </c>
      <c r="L189" s="37" t="s">
        <v>386</v>
      </c>
      <c r="M189" s="37">
        <v>100</v>
      </c>
      <c r="N189" s="37">
        <f t="shared" si="7"/>
        <v>9100</v>
      </c>
    </row>
    <row r="190" s="25" customFormat="1" customHeight="1" spans="1:14">
      <c r="A190" s="29">
        <v>190</v>
      </c>
      <c r="B190" s="33" t="s">
        <v>15</v>
      </c>
      <c r="C190" s="33" t="s">
        <v>408</v>
      </c>
      <c r="D190" s="33" t="s">
        <v>409</v>
      </c>
      <c r="E190" s="35" t="s">
        <v>127</v>
      </c>
      <c r="F190" s="33">
        <v>126</v>
      </c>
      <c r="G190" s="45">
        <v>5450</v>
      </c>
      <c r="H190" s="29">
        <v>452</v>
      </c>
      <c r="I190" s="45">
        <v>354</v>
      </c>
      <c r="J190" s="49">
        <f t="shared" si="6"/>
        <v>741.23706</v>
      </c>
      <c r="K190" s="37" t="s">
        <v>44</v>
      </c>
      <c r="L190" s="37" t="s">
        <v>386</v>
      </c>
      <c r="M190" s="37">
        <v>100</v>
      </c>
      <c r="N190" s="37">
        <f t="shared" si="7"/>
        <v>12600</v>
      </c>
    </row>
    <row r="191" s="25" customFormat="1" customHeight="1" spans="1:14">
      <c r="A191" s="29">
        <v>191</v>
      </c>
      <c r="B191" s="37" t="s">
        <v>21</v>
      </c>
      <c r="C191" s="32" t="s">
        <v>184</v>
      </c>
      <c r="D191" s="32" t="s">
        <v>410</v>
      </c>
      <c r="E191" s="32" t="s">
        <v>411</v>
      </c>
      <c r="F191" s="32">
        <v>105</v>
      </c>
      <c r="G191" s="32">
        <v>4838</v>
      </c>
      <c r="H191" s="32">
        <v>502</v>
      </c>
      <c r="I191" s="31">
        <v>359</v>
      </c>
      <c r="J191" s="49">
        <f t="shared" si="6"/>
        <v>741.1104814</v>
      </c>
      <c r="K191" s="32" t="s">
        <v>25</v>
      </c>
      <c r="L191" s="37" t="s">
        <v>386</v>
      </c>
      <c r="M191" s="37">
        <v>100</v>
      </c>
      <c r="N191" s="37">
        <f t="shared" si="7"/>
        <v>10500</v>
      </c>
    </row>
    <row r="192" s="25" customFormat="1" customHeight="1" spans="1:14">
      <c r="A192" s="29">
        <v>192</v>
      </c>
      <c r="B192" s="37" t="s">
        <v>40</v>
      </c>
      <c r="C192" s="44" t="s">
        <v>412</v>
      </c>
      <c r="D192" s="37" t="s">
        <v>413</v>
      </c>
      <c r="E192" s="37" t="s">
        <v>414</v>
      </c>
      <c r="F192" s="32">
        <v>30</v>
      </c>
      <c r="G192" s="45">
        <v>7172</v>
      </c>
      <c r="H192" s="29">
        <v>356</v>
      </c>
      <c r="I192" s="45">
        <v>341</v>
      </c>
      <c r="J192" s="49">
        <f t="shared" si="6"/>
        <v>740.0542952</v>
      </c>
      <c r="K192" s="37" t="s">
        <v>44</v>
      </c>
      <c r="L192" s="37" t="s">
        <v>386</v>
      </c>
      <c r="M192" s="37">
        <v>100</v>
      </c>
      <c r="N192" s="37">
        <f t="shared" si="7"/>
        <v>3000</v>
      </c>
    </row>
    <row r="193" s="25" customFormat="1" customHeight="1" spans="1:14">
      <c r="A193" s="29">
        <v>194</v>
      </c>
      <c r="B193" s="38" t="s">
        <v>48</v>
      </c>
      <c r="C193" s="38" t="s">
        <v>49</v>
      </c>
      <c r="D193" s="38" t="s">
        <v>415</v>
      </c>
      <c r="E193" s="38" t="s">
        <v>61</v>
      </c>
      <c r="F193" s="38">
        <v>180</v>
      </c>
      <c r="G193" s="38">
        <v>5316</v>
      </c>
      <c r="H193" s="38">
        <v>480.8</v>
      </c>
      <c r="I193" s="38">
        <v>339</v>
      </c>
      <c r="J193" s="38">
        <f t="shared" si="6"/>
        <v>736.49203632</v>
      </c>
      <c r="K193" s="38" t="s">
        <v>25</v>
      </c>
      <c r="L193" s="37" t="s">
        <v>386</v>
      </c>
      <c r="M193" s="37">
        <v>100</v>
      </c>
      <c r="N193" s="37">
        <f t="shared" si="7"/>
        <v>18000</v>
      </c>
    </row>
    <row r="194" s="25" customFormat="1" customHeight="1" spans="1:14">
      <c r="A194" s="29">
        <v>195</v>
      </c>
      <c r="B194" s="37" t="s">
        <v>40</v>
      </c>
      <c r="C194" s="44" t="s">
        <v>416</v>
      </c>
      <c r="D194" s="37" t="s">
        <v>417</v>
      </c>
      <c r="E194" s="37" t="s">
        <v>257</v>
      </c>
      <c r="F194" s="35">
        <v>390</v>
      </c>
      <c r="G194" s="45">
        <v>5005</v>
      </c>
      <c r="H194" s="29">
        <v>529</v>
      </c>
      <c r="I194" s="45">
        <v>327</v>
      </c>
      <c r="J194" s="49">
        <f t="shared" si="6"/>
        <v>735.91292775</v>
      </c>
      <c r="K194" s="37" t="s">
        <v>44</v>
      </c>
      <c r="L194" s="37" t="s">
        <v>386</v>
      </c>
      <c r="M194" s="37">
        <v>100</v>
      </c>
      <c r="N194" s="37">
        <f t="shared" si="7"/>
        <v>39000</v>
      </c>
    </row>
    <row r="195" s="25" customFormat="1" customHeight="1" spans="1:14">
      <c r="A195" s="29">
        <v>196</v>
      </c>
      <c r="B195" s="51" t="s">
        <v>64</v>
      </c>
      <c r="C195" s="29" t="s">
        <v>418</v>
      </c>
      <c r="D195" s="29" t="s">
        <v>418</v>
      </c>
      <c r="E195" s="29" t="s">
        <v>28</v>
      </c>
      <c r="F195" s="29">
        <v>55</v>
      </c>
      <c r="G195" s="37">
        <v>4885</v>
      </c>
      <c r="H195" s="37">
        <v>495</v>
      </c>
      <c r="I195" s="50">
        <v>357</v>
      </c>
      <c r="J195" s="49">
        <f t="shared" si="6"/>
        <v>733.76485875</v>
      </c>
      <c r="K195" s="29" t="s">
        <v>19</v>
      </c>
      <c r="L195" s="37" t="s">
        <v>386</v>
      </c>
      <c r="M195" s="37">
        <v>100</v>
      </c>
      <c r="N195" s="37">
        <f t="shared" si="7"/>
        <v>5500</v>
      </c>
    </row>
    <row r="196" s="25" customFormat="1" customHeight="1" spans="1:14">
      <c r="A196" s="29">
        <v>197</v>
      </c>
      <c r="B196" s="38" t="s">
        <v>52</v>
      </c>
      <c r="C196" s="29" t="s">
        <v>419</v>
      </c>
      <c r="D196" s="29" t="s">
        <v>420</v>
      </c>
      <c r="E196" s="29" t="s">
        <v>28</v>
      </c>
      <c r="F196" s="29">
        <v>100</v>
      </c>
      <c r="G196" s="45">
        <v>4932</v>
      </c>
      <c r="H196" s="29">
        <v>489</v>
      </c>
      <c r="I196" s="45">
        <v>357</v>
      </c>
      <c r="J196" s="49">
        <f t="shared" si="6"/>
        <v>731.8449306</v>
      </c>
      <c r="K196" s="37" t="s">
        <v>55</v>
      </c>
      <c r="L196" s="37" t="s">
        <v>386</v>
      </c>
      <c r="M196" s="37">
        <v>100</v>
      </c>
      <c r="N196" s="37">
        <f t="shared" si="7"/>
        <v>10000</v>
      </c>
    </row>
    <row r="197" s="25" customFormat="1" customHeight="1" spans="1:14">
      <c r="A197" s="29">
        <v>198</v>
      </c>
      <c r="B197" s="59" t="s">
        <v>330</v>
      </c>
      <c r="C197" s="29" t="s">
        <v>421</v>
      </c>
      <c r="D197" s="29" t="s">
        <v>422</v>
      </c>
      <c r="E197" s="29" t="s">
        <v>38</v>
      </c>
      <c r="F197" s="32">
        <v>145</v>
      </c>
      <c r="G197" s="45">
        <v>5188</v>
      </c>
      <c r="H197" s="29">
        <v>482</v>
      </c>
      <c r="I197" s="45">
        <v>344</v>
      </c>
      <c r="J197" s="49">
        <f t="shared" si="6"/>
        <v>731.1801184</v>
      </c>
      <c r="K197" s="37" t="s">
        <v>55</v>
      </c>
      <c r="L197" s="37" t="s">
        <v>386</v>
      </c>
      <c r="M197" s="37">
        <v>100</v>
      </c>
      <c r="N197" s="37">
        <f t="shared" si="7"/>
        <v>14500</v>
      </c>
    </row>
    <row r="198" s="25" customFormat="1" customHeight="1" spans="1:14">
      <c r="A198" s="29">
        <v>199</v>
      </c>
      <c r="B198" s="51" t="s">
        <v>21</v>
      </c>
      <c r="C198" s="32" t="s">
        <v>184</v>
      </c>
      <c r="D198" s="32" t="s">
        <v>423</v>
      </c>
      <c r="E198" s="32" t="s">
        <v>424</v>
      </c>
      <c r="F198" s="29">
        <v>50</v>
      </c>
      <c r="G198" s="32">
        <v>4872</v>
      </c>
      <c r="H198" s="32">
        <v>519</v>
      </c>
      <c r="I198" s="31">
        <v>339</v>
      </c>
      <c r="J198" s="49">
        <f t="shared" si="6"/>
        <v>728.6068692</v>
      </c>
      <c r="K198" s="32" t="s">
        <v>25</v>
      </c>
      <c r="L198" s="37" t="s">
        <v>386</v>
      </c>
      <c r="M198" s="37">
        <v>100</v>
      </c>
      <c r="N198" s="37">
        <f t="shared" si="7"/>
        <v>5000</v>
      </c>
    </row>
    <row r="199" s="25" customFormat="1" customHeight="1" spans="1:14">
      <c r="A199" s="29">
        <v>200</v>
      </c>
      <c r="B199" s="52" t="s">
        <v>52</v>
      </c>
      <c r="C199" s="29" t="s">
        <v>425</v>
      </c>
      <c r="D199" s="29" t="s">
        <v>426</v>
      </c>
      <c r="E199" s="60" t="s">
        <v>61</v>
      </c>
      <c r="F199" s="29">
        <v>100</v>
      </c>
      <c r="G199" s="45">
        <v>5425</v>
      </c>
      <c r="H199" s="29">
        <v>465</v>
      </c>
      <c r="I199" s="45">
        <v>339</v>
      </c>
      <c r="J199" s="49">
        <f t="shared" si="6"/>
        <v>726.89439375</v>
      </c>
      <c r="K199" s="37" t="s">
        <v>55</v>
      </c>
      <c r="L199" s="37" t="s">
        <v>386</v>
      </c>
      <c r="M199" s="37">
        <v>100</v>
      </c>
      <c r="N199" s="37">
        <f t="shared" si="7"/>
        <v>10000</v>
      </c>
    </row>
    <row r="200" s="25" customFormat="1" customHeight="1" spans="1:14">
      <c r="A200" s="29">
        <v>201</v>
      </c>
      <c r="B200" s="37" t="s">
        <v>64</v>
      </c>
      <c r="C200" s="29" t="s">
        <v>427</v>
      </c>
      <c r="D200" s="38" t="s">
        <v>427</v>
      </c>
      <c r="E200" s="35" t="s">
        <v>18</v>
      </c>
      <c r="F200" s="35">
        <v>17</v>
      </c>
      <c r="G200" s="45">
        <v>4896</v>
      </c>
      <c r="H200" s="29">
        <v>534</v>
      </c>
      <c r="I200" s="45">
        <v>327</v>
      </c>
      <c r="J200" s="49">
        <f t="shared" si="6"/>
        <v>726.6902688</v>
      </c>
      <c r="K200" s="29" t="s">
        <v>19</v>
      </c>
      <c r="L200" s="37" t="s">
        <v>386</v>
      </c>
      <c r="M200" s="37">
        <v>100</v>
      </c>
      <c r="N200" s="37">
        <f t="shared" si="7"/>
        <v>1700</v>
      </c>
    </row>
    <row r="201" s="25" customFormat="1" customHeight="1" spans="1:14">
      <c r="A201" s="29">
        <v>202</v>
      </c>
      <c r="B201" s="53" t="s">
        <v>330</v>
      </c>
      <c r="C201" s="29" t="s">
        <v>428</v>
      </c>
      <c r="D201" s="29" t="s">
        <v>428</v>
      </c>
      <c r="E201" s="29" t="s">
        <v>175</v>
      </c>
      <c r="F201" s="32">
        <v>62</v>
      </c>
      <c r="G201" s="45">
        <v>5232</v>
      </c>
      <c r="H201" s="29">
        <v>482</v>
      </c>
      <c r="I201" s="45">
        <v>339</v>
      </c>
      <c r="J201" s="49">
        <f t="shared" si="6"/>
        <v>726.6635856</v>
      </c>
      <c r="K201" s="37" t="s">
        <v>55</v>
      </c>
      <c r="L201" s="37" t="s">
        <v>386</v>
      </c>
      <c r="M201" s="37">
        <v>100</v>
      </c>
      <c r="N201" s="37">
        <f t="shared" si="7"/>
        <v>6200</v>
      </c>
    </row>
    <row r="202" s="25" customFormat="1" customHeight="1" spans="1:14">
      <c r="A202" s="29">
        <v>203</v>
      </c>
      <c r="B202" s="37" t="s">
        <v>64</v>
      </c>
      <c r="C202" s="38" t="s">
        <v>429</v>
      </c>
      <c r="D202" s="38" t="s">
        <v>429</v>
      </c>
      <c r="E202" s="35" t="s">
        <v>93</v>
      </c>
      <c r="F202" s="35">
        <v>70</v>
      </c>
      <c r="G202" s="45">
        <v>5345</v>
      </c>
      <c r="H202" s="29">
        <v>492</v>
      </c>
      <c r="I202" s="45">
        <v>325</v>
      </c>
      <c r="J202" s="49">
        <f t="shared" si="6"/>
        <v>726.465675</v>
      </c>
      <c r="K202" s="29" t="s">
        <v>19</v>
      </c>
      <c r="L202" s="37" t="s">
        <v>386</v>
      </c>
      <c r="M202" s="37">
        <v>100</v>
      </c>
      <c r="N202" s="37">
        <f t="shared" si="7"/>
        <v>7000</v>
      </c>
    </row>
    <row r="203" s="25" customFormat="1" customHeight="1" spans="1:14">
      <c r="A203" s="29">
        <v>204</v>
      </c>
      <c r="B203" s="53" t="s">
        <v>330</v>
      </c>
      <c r="C203" s="29" t="s">
        <v>430</v>
      </c>
      <c r="D203" s="29" t="s">
        <v>430</v>
      </c>
      <c r="E203" s="29" t="s">
        <v>28</v>
      </c>
      <c r="F203" s="32">
        <v>64</v>
      </c>
      <c r="G203" s="45">
        <v>5223</v>
      </c>
      <c r="H203" s="29">
        <v>458</v>
      </c>
      <c r="I203" s="45">
        <v>357</v>
      </c>
      <c r="J203" s="49">
        <f t="shared" si="6"/>
        <v>725.8930623</v>
      </c>
      <c r="K203" s="37" t="s">
        <v>55</v>
      </c>
      <c r="L203" s="37" t="s">
        <v>386</v>
      </c>
      <c r="M203" s="37">
        <v>100</v>
      </c>
      <c r="N203" s="37">
        <f t="shared" si="7"/>
        <v>6400</v>
      </c>
    </row>
    <row r="204" s="25" customFormat="1" customHeight="1" spans="1:14">
      <c r="A204" s="29">
        <v>205</v>
      </c>
      <c r="B204" s="37" t="s">
        <v>21</v>
      </c>
      <c r="C204" s="32" t="s">
        <v>184</v>
      </c>
      <c r="D204" s="32" t="s">
        <v>431</v>
      </c>
      <c r="E204" s="32" t="s">
        <v>38</v>
      </c>
      <c r="F204" s="32">
        <v>60</v>
      </c>
      <c r="G204" s="32">
        <v>4867</v>
      </c>
      <c r="H204" s="32">
        <v>510</v>
      </c>
      <c r="I204" s="31">
        <v>344</v>
      </c>
      <c r="J204" s="49">
        <f t="shared" si="6"/>
        <v>725.786508</v>
      </c>
      <c r="K204" s="32" t="s">
        <v>25</v>
      </c>
      <c r="L204" s="37" t="s">
        <v>386</v>
      </c>
      <c r="M204" s="37">
        <v>100</v>
      </c>
      <c r="N204" s="37">
        <f t="shared" si="7"/>
        <v>6000</v>
      </c>
    </row>
    <row r="205" s="25" customFormat="1" customHeight="1" spans="1:14">
      <c r="A205" s="29">
        <v>206</v>
      </c>
      <c r="B205" s="38" t="s">
        <v>48</v>
      </c>
      <c r="C205" s="38" t="s">
        <v>432</v>
      </c>
      <c r="D205" s="38" t="s">
        <v>433</v>
      </c>
      <c r="E205" s="38" t="s">
        <v>66</v>
      </c>
      <c r="F205" s="38">
        <v>310</v>
      </c>
      <c r="G205" s="38">
        <v>4902</v>
      </c>
      <c r="H205" s="38">
        <v>532.6</v>
      </c>
      <c r="I205" s="38">
        <v>327</v>
      </c>
      <c r="J205" s="38">
        <f t="shared" si="6"/>
        <v>725.67330534</v>
      </c>
      <c r="K205" s="38" t="s">
        <v>25</v>
      </c>
      <c r="L205" s="37" t="s">
        <v>386</v>
      </c>
      <c r="M205" s="37">
        <v>100</v>
      </c>
      <c r="N205" s="37">
        <f t="shared" si="7"/>
        <v>31000</v>
      </c>
    </row>
    <row r="206" s="25" customFormat="1" customHeight="1" spans="1:14">
      <c r="A206" s="29">
        <v>207</v>
      </c>
      <c r="B206" s="53" t="s">
        <v>330</v>
      </c>
      <c r="C206" s="29" t="s">
        <v>434</v>
      </c>
      <c r="D206" s="29" t="s">
        <v>435</v>
      </c>
      <c r="E206" s="29" t="s">
        <v>436</v>
      </c>
      <c r="F206" s="32">
        <v>680</v>
      </c>
      <c r="G206" s="45">
        <v>5261</v>
      </c>
      <c r="H206" s="29">
        <v>465</v>
      </c>
      <c r="I206" s="45">
        <v>348.7</v>
      </c>
      <c r="J206" s="49">
        <f t="shared" si="6"/>
        <v>725.090354175</v>
      </c>
      <c r="K206" s="37" t="s">
        <v>55</v>
      </c>
      <c r="L206" s="37" t="s">
        <v>386</v>
      </c>
      <c r="M206" s="37">
        <v>100</v>
      </c>
      <c r="N206" s="37">
        <f t="shared" si="7"/>
        <v>68000</v>
      </c>
    </row>
    <row r="207" s="25" customFormat="1" customHeight="1" spans="1:14">
      <c r="A207" s="29">
        <v>208</v>
      </c>
      <c r="B207" s="37" t="s">
        <v>64</v>
      </c>
      <c r="C207" s="29" t="s">
        <v>437</v>
      </c>
      <c r="D207" s="29" t="s">
        <v>437</v>
      </c>
      <c r="E207" s="29" t="s">
        <v>61</v>
      </c>
      <c r="F207" s="29">
        <v>25</v>
      </c>
      <c r="G207" s="45">
        <v>4920</v>
      </c>
      <c r="H207" s="29">
        <v>511</v>
      </c>
      <c r="I207" s="45">
        <v>339</v>
      </c>
      <c r="J207" s="49">
        <f t="shared" si="6"/>
        <v>724.443678</v>
      </c>
      <c r="K207" s="29" t="s">
        <v>19</v>
      </c>
      <c r="L207" s="37" t="s">
        <v>386</v>
      </c>
      <c r="M207" s="37">
        <v>100</v>
      </c>
      <c r="N207" s="37">
        <f t="shared" si="7"/>
        <v>2500</v>
      </c>
    </row>
    <row r="208" s="25" customFormat="1" customHeight="1" spans="1:14">
      <c r="A208" s="29">
        <v>209</v>
      </c>
      <c r="B208" s="37" t="s">
        <v>21</v>
      </c>
      <c r="C208" s="32" t="s">
        <v>438</v>
      </c>
      <c r="D208" s="32" t="s">
        <v>439</v>
      </c>
      <c r="E208" s="32" t="s">
        <v>28</v>
      </c>
      <c r="F208" s="29">
        <v>210</v>
      </c>
      <c r="G208" s="32">
        <v>4872</v>
      </c>
      <c r="H208" s="32">
        <v>490</v>
      </c>
      <c r="I208" s="31">
        <v>357</v>
      </c>
      <c r="J208" s="49">
        <f t="shared" si="6"/>
        <v>724.420116</v>
      </c>
      <c r="K208" s="32" t="s">
        <v>25</v>
      </c>
      <c r="L208" s="37" t="s">
        <v>386</v>
      </c>
      <c r="M208" s="37">
        <v>100</v>
      </c>
      <c r="N208" s="37">
        <f t="shared" si="7"/>
        <v>21000</v>
      </c>
    </row>
    <row r="209" s="25" customFormat="1" customHeight="1" spans="1:14">
      <c r="A209" s="29">
        <v>210</v>
      </c>
      <c r="B209" s="53" t="s">
        <v>330</v>
      </c>
      <c r="C209" s="29" t="s">
        <v>440</v>
      </c>
      <c r="D209" s="29" t="s">
        <v>441</v>
      </c>
      <c r="E209" s="29" t="s">
        <v>18</v>
      </c>
      <c r="F209" s="32">
        <v>85</v>
      </c>
      <c r="G209" s="45">
        <v>5152</v>
      </c>
      <c r="H209" s="29">
        <v>505</v>
      </c>
      <c r="I209" s="45">
        <v>327</v>
      </c>
      <c r="J209" s="49">
        <f t="shared" si="6"/>
        <v>723.159192</v>
      </c>
      <c r="K209" s="37" t="s">
        <v>55</v>
      </c>
      <c r="L209" s="37" t="s">
        <v>386</v>
      </c>
      <c r="M209" s="37">
        <v>100</v>
      </c>
      <c r="N209" s="37">
        <f t="shared" si="7"/>
        <v>8500</v>
      </c>
    </row>
    <row r="210" s="25" customFormat="1" customHeight="1" spans="1:14">
      <c r="A210" s="29">
        <v>211</v>
      </c>
      <c r="B210" s="38" t="s">
        <v>68</v>
      </c>
      <c r="C210" s="29" t="s">
        <v>442</v>
      </c>
      <c r="D210" s="29" t="s">
        <v>442</v>
      </c>
      <c r="E210" s="35" t="s">
        <v>18</v>
      </c>
      <c r="F210" s="29">
        <v>40</v>
      </c>
      <c r="G210" s="29">
        <v>5100</v>
      </c>
      <c r="H210" s="29">
        <v>510</v>
      </c>
      <c r="I210" s="45">
        <v>327</v>
      </c>
      <c r="J210" s="49">
        <f t="shared" si="6"/>
        <v>722.94795</v>
      </c>
      <c r="K210" s="29" t="s">
        <v>25</v>
      </c>
      <c r="L210" s="37" t="s">
        <v>386</v>
      </c>
      <c r="M210" s="37">
        <v>100</v>
      </c>
      <c r="N210" s="37">
        <f t="shared" si="7"/>
        <v>4000</v>
      </c>
    </row>
    <row r="211" s="25" customFormat="1" customHeight="1" spans="1:14">
      <c r="A211" s="29">
        <v>212</v>
      </c>
      <c r="B211" s="53" t="s">
        <v>330</v>
      </c>
      <c r="C211" s="29" t="s">
        <v>443</v>
      </c>
      <c r="D211" s="29" t="s">
        <v>444</v>
      </c>
      <c r="E211" s="29" t="s">
        <v>18</v>
      </c>
      <c r="F211" s="32">
        <v>87</v>
      </c>
      <c r="G211" s="45">
        <v>5168</v>
      </c>
      <c r="H211" s="29">
        <v>503</v>
      </c>
      <c r="I211" s="45">
        <v>327</v>
      </c>
      <c r="J211" s="49">
        <f t="shared" ref="J211:J238" si="8">G211*H211*I211*0.85/1000000</f>
        <v>722.5321368</v>
      </c>
      <c r="K211" s="37" t="s">
        <v>55</v>
      </c>
      <c r="L211" s="37" t="s">
        <v>386</v>
      </c>
      <c r="M211" s="37">
        <v>100</v>
      </c>
      <c r="N211" s="37">
        <f t="shared" ref="N211:N238" si="9">F211*M211</f>
        <v>8700</v>
      </c>
    </row>
    <row r="212" s="25" customFormat="1" customHeight="1" spans="1:14">
      <c r="A212" s="29">
        <v>213</v>
      </c>
      <c r="B212" s="37" t="s">
        <v>21</v>
      </c>
      <c r="C212" s="32" t="s">
        <v>445</v>
      </c>
      <c r="D212" s="32" t="s">
        <v>446</v>
      </c>
      <c r="E212" s="32" t="s">
        <v>34</v>
      </c>
      <c r="F212" s="32">
        <v>120</v>
      </c>
      <c r="G212" s="32">
        <v>5278.04166666667</v>
      </c>
      <c r="H212" s="32">
        <v>472</v>
      </c>
      <c r="I212" s="31">
        <v>341</v>
      </c>
      <c r="J212" s="49">
        <f t="shared" si="8"/>
        <v>722.084657983334</v>
      </c>
      <c r="K212" s="32" t="s">
        <v>25</v>
      </c>
      <c r="L212" s="37" t="s">
        <v>386</v>
      </c>
      <c r="M212" s="37">
        <v>100</v>
      </c>
      <c r="N212" s="37">
        <f t="shared" si="9"/>
        <v>12000</v>
      </c>
    </row>
    <row r="213" s="25" customFormat="1" customHeight="1" spans="1:14">
      <c r="A213" s="29">
        <v>214</v>
      </c>
      <c r="B213" s="37" t="s">
        <v>21</v>
      </c>
      <c r="C213" s="32" t="s">
        <v>447</v>
      </c>
      <c r="D213" s="32" t="s">
        <v>448</v>
      </c>
      <c r="E213" s="32" t="s">
        <v>449</v>
      </c>
      <c r="F213" s="32">
        <v>100</v>
      </c>
      <c r="G213" s="32">
        <v>4923</v>
      </c>
      <c r="H213" s="32">
        <v>513</v>
      </c>
      <c r="I213" s="31">
        <v>336</v>
      </c>
      <c r="J213" s="49">
        <f t="shared" si="8"/>
        <v>721.2825144</v>
      </c>
      <c r="K213" s="32" t="s">
        <v>25</v>
      </c>
      <c r="L213" s="37" t="s">
        <v>386</v>
      </c>
      <c r="M213" s="37">
        <v>100</v>
      </c>
      <c r="N213" s="37">
        <f t="shared" si="9"/>
        <v>10000</v>
      </c>
    </row>
    <row r="214" s="25" customFormat="1" customHeight="1" spans="1:14">
      <c r="A214" s="29">
        <v>215</v>
      </c>
      <c r="B214" s="38" t="s">
        <v>52</v>
      </c>
      <c r="C214" s="29" t="s">
        <v>450</v>
      </c>
      <c r="D214" s="29" t="s">
        <v>451</v>
      </c>
      <c r="E214" s="29" t="s">
        <v>18</v>
      </c>
      <c r="F214" s="29">
        <v>60</v>
      </c>
      <c r="G214" s="45">
        <v>5611</v>
      </c>
      <c r="H214" s="29">
        <v>461</v>
      </c>
      <c r="I214" s="45">
        <v>327</v>
      </c>
      <c r="J214" s="49">
        <f t="shared" si="8"/>
        <v>718.96520445</v>
      </c>
      <c r="K214" s="37" t="s">
        <v>55</v>
      </c>
      <c r="L214" s="37" t="s">
        <v>386</v>
      </c>
      <c r="M214" s="37">
        <v>100</v>
      </c>
      <c r="N214" s="37">
        <f t="shared" si="9"/>
        <v>6000</v>
      </c>
    </row>
    <row r="215" s="25" customFormat="1" customHeight="1" spans="1:14">
      <c r="A215" s="29">
        <v>216</v>
      </c>
      <c r="B215" s="37" t="s">
        <v>21</v>
      </c>
      <c r="C215" s="32" t="s">
        <v>452</v>
      </c>
      <c r="D215" s="32" t="s">
        <v>453</v>
      </c>
      <c r="E215" s="32" t="s">
        <v>28</v>
      </c>
      <c r="F215" s="29">
        <v>80</v>
      </c>
      <c r="G215" s="32">
        <v>4815</v>
      </c>
      <c r="H215" s="32">
        <v>492</v>
      </c>
      <c r="I215" s="31">
        <v>357</v>
      </c>
      <c r="J215" s="49">
        <f t="shared" si="8"/>
        <v>718.866981</v>
      </c>
      <c r="K215" s="32" t="s">
        <v>25</v>
      </c>
      <c r="L215" s="37" t="s">
        <v>386</v>
      </c>
      <c r="M215" s="37">
        <v>100</v>
      </c>
      <c r="N215" s="37">
        <f t="shared" si="9"/>
        <v>8000</v>
      </c>
    </row>
    <row r="216" s="25" customFormat="1" customHeight="1" spans="1:14">
      <c r="A216" s="29">
        <v>218</v>
      </c>
      <c r="B216" s="37" t="s">
        <v>21</v>
      </c>
      <c r="C216" s="32" t="s">
        <v>184</v>
      </c>
      <c r="D216" s="32" t="s">
        <v>454</v>
      </c>
      <c r="E216" s="32" t="s">
        <v>455</v>
      </c>
      <c r="F216" s="29">
        <v>50</v>
      </c>
      <c r="G216" s="32">
        <v>4889</v>
      </c>
      <c r="H216" s="32">
        <v>531</v>
      </c>
      <c r="I216" s="31">
        <v>325</v>
      </c>
      <c r="J216" s="49">
        <f t="shared" si="8"/>
        <v>717.16129875</v>
      </c>
      <c r="K216" s="32" t="s">
        <v>25</v>
      </c>
      <c r="L216" s="37" t="s">
        <v>386</v>
      </c>
      <c r="M216" s="37">
        <v>100</v>
      </c>
      <c r="N216" s="37">
        <f t="shared" si="9"/>
        <v>5000</v>
      </c>
    </row>
    <row r="217" s="25" customFormat="1" customHeight="1" spans="1:14">
      <c r="A217" s="29">
        <v>219</v>
      </c>
      <c r="B217" s="38" t="s">
        <v>48</v>
      </c>
      <c r="C217" s="38" t="s">
        <v>456</v>
      </c>
      <c r="D217" s="38" t="s">
        <v>457</v>
      </c>
      <c r="E217" s="38" t="s">
        <v>66</v>
      </c>
      <c r="F217" s="38">
        <v>700</v>
      </c>
      <c r="G217" s="38">
        <v>5420</v>
      </c>
      <c r="H217" s="38">
        <v>476</v>
      </c>
      <c r="I217" s="38">
        <v>327</v>
      </c>
      <c r="J217" s="38">
        <f t="shared" si="8"/>
        <v>717.088764</v>
      </c>
      <c r="K217" s="38" t="s">
        <v>25</v>
      </c>
      <c r="L217" s="37" t="s">
        <v>386</v>
      </c>
      <c r="M217" s="37">
        <v>100</v>
      </c>
      <c r="N217" s="37">
        <f t="shared" si="9"/>
        <v>70000</v>
      </c>
    </row>
    <row r="218" s="25" customFormat="1" customHeight="1" spans="1:14">
      <c r="A218" s="29">
        <v>220</v>
      </c>
      <c r="B218" s="37" t="s">
        <v>21</v>
      </c>
      <c r="C218" s="32" t="s">
        <v>184</v>
      </c>
      <c r="D218" s="32" t="s">
        <v>458</v>
      </c>
      <c r="E218" s="32" t="s">
        <v>51</v>
      </c>
      <c r="F218" s="32">
        <v>80</v>
      </c>
      <c r="G218" s="32">
        <v>4848</v>
      </c>
      <c r="H218" s="32">
        <v>469</v>
      </c>
      <c r="I218" s="31">
        <v>371</v>
      </c>
      <c r="J218" s="49">
        <f t="shared" si="8"/>
        <v>717.0150792</v>
      </c>
      <c r="K218" s="32" t="s">
        <v>25</v>
      </c>
      <c r="L218" s="37" t="s">
        <v>386</v>
      </c>
      <c r="M218" s="37">
        <v>100</v>
      </c>
      <c r="N218" s="37">
        <f t="shared" si="9"/>
        <v>8000</v>
      </c>
    </row>
    <row r="219" s="25" customFormat="1" customHeight="1" spans="1:14">
      <c r="A219" s="29">
        <v>221</v>
      </c>
      <c r="B219" s="37" t="s">
        <v>64</v>
      </c>
      <c r="C219" s="29" t="s">
        <v>459</v>
      </c>
      <c r="D219" s="29" t="s">
        <v>460</v>
      </c>
      <c r="E219" s="29" t="s">
        <v>43</v>
      </c>
      <c r="F219" s="29">
        <v>58</v>
      </c>
      <c r="G219" s="45">
        <v>4840</v>
      </c>
      <c r="H219" s="29">
        <v>489</v>
      </c>
      <c r="I219" s="45">
        <v>356</v>
      </c>
      <c r="J219" s="49">
        <f t="shared" si="8"/>
        <v>716.181576</v>
      </c>
      <c r="K219" s="29" t="s">
        <v>19</v>
      </c>
      <c r="L219" s="37" t="s">
        <v>386</v>
      </c>
      <c r="M219" s="37">
        <v>100</v>
      </c>
      <c r="N219" s="37">
        <f t="shared" si="9"/>
        <v>5800</v>
      </c>
    </row>
    <row r="220" s="25" customFormat="1" customHeight="1" spans="1:14">
      <c r="A220" s="29">
        <v>223</v>
      </c>
      <c r="B220" s="53" t="s">
        <v>330</v>
      </c>
      <c r="C220" s="29" t="s">
        <v>461</v>
      </c>
      <c r="D220" s="29" t="s">
        <v>462</v>
      </c>
      <c r="E220" s="29" t="s">
        <v>38</v>
      </c>
      <c r="F220" s="32">
        <v>98</v>
      </c>
      <c r="G220" s="45">
        <v>5155</v>
      </c>
      <c r="H220" s="29">
        <v>475</v>
      </c>
      <c r="I220" s="45">
        <v>344</v>
      </c>
      <c r="J220" s="49">
        <f t="shared" si="8"/>
        <v>715.97795</v>
      </c>
      <c r="K220" s="37" t="s">
        <v>55</v>
      </c>
      <c r="L220" s="37" t="s">
        <v>386</v>
      </c>
      <c r="M220" s="37">
        <v>100</v>
      </c>
      <c r="N220" s="37">
        <f t="shared" si="9"/>
        <v>9800</v>
      </c>
    </row>
    <row r="221" s="25" customFormat="1" customHeight="1" spans="1:14">
      <c r="A221" s="29">
        <v>224</v>
      </c>
      <c r="B221" s="53" t="s">
        <v>330</v>
      </c>
      <c r="C221" s="29" t="s">
        <v>463</v>
      </c>
      <c r="D221" s="29" t="s">
        <v>463</v>
      </c>
      <c r="E221" s="29" t="s">
        <v>18</v>
      </c>
      <c r="F221" s="32">
        <v>56</v>
      </c>
      <c r="G221" s="45">
        <v>5131</v>
      </c>
      <c r="H221" s="29">
        <v>502</v>
      </c>
      <c r="I221" s="45">
        <v>327</v>
      </c>
      <c r="J221" s="49">
        <f t="shared" si="8"/>
        <v>715.9330479</v>
      </c>
      <c r="K221" s="37" t="s">
        <v>55</v>
      </c>
      <c r="L221" s="37" t="s">
        <v>386</v>
      </c>
      <c r="M221" s="37">
        <v>100</v>
      </c>
      <c r="N221" s="37">
        <f t="shared" si="9"/>
        <v>5600</v>
      </c>
    </row>
    <row r="222" s="25" customFormat="1" customHeight="1" spans="1:14">
      <c r="A222" s="29">
        <v>225</v>
      </c>
      <c r="B222" s="38" t="s">
        <v>52</v>
      </c>
      <c r="C222" s="29" t="s">
        <v>464</v>
      </c>
      <c r="D222" s="29" t="s">
        <v>464</v>
      </c>
      <c r="E222" s="29" t="s">
        <v>127</v>
      </c>
      <c r="F222" s="29">
        <v>30</v>
      </c>
      <c r="G222" s="37">
        <v>5212</v>
      </c>
      <c r="H222" s="37">
        <v>455.8</v>
      </c>
      <c r="I222" s="50">
        <v>354</v>
      </c>
      <c r="J222" s="49">
        <f t="shared" si="8"/>
        <v>714.82694664</v>
      </c>
      <c r="K222" s="37" t="s">
        <v>55</v>
      </c>
      <c r="L222" s="37" t="s">
        <v>386</v>
      </c>
      <c r="M222" s="37">
        <v>100</v>
      </c>
      <c r="N222" s="37">
        <f t="shared" si="9"/>
        <v>3000</v>
      </c>
    </row>
    <row r="223" s="25" customFormat="1" customHeight="1" spans="1:14">
      <c r="A223" s="29">
        <v>226</v>
      </c>
      <c r="B223" s="53" t="s">
        <v>330</v>
      </c>
      <c r="C223" s="29" t="s">
        <v>465</v>
      </c>
      <c r="D223" s="29" t="s">
        <v>466</v>
      </c>
      <c r="E223" s="29" t="s">
        <v>18</v>
      </c>
      <c r="F223" s="32">
        <v>68</v>
      </c>
      <c r="G223" s="45">
        <v>5185</v>
      </c>
      <c r="H223" s="29">
        <v>495</v>
      </c>
      <c r="I223" s="45">
        <v>327</v>
      </c>
      <c r="J223" s="49">
        <f t="shared" si="8"/>
        <v>713.37952125</v>
      </c>
      <c r="K223" s="37" t="s">
        <v>55</v>
      </c>
      <c r="L223" s="37" t="s">
        <v>386</v>
      </c>
      <c r="M223" s="37">
        <v>100</v>
      </c>
      <c r="N223" s="37">
        <f t="shared" si="9"/>
        <v>6800</v>
      </c>
    </row>
    <row r="224" s="25" customFormat="1" customHeight="1" spans="1:14">
      <c r="A224" s="29">
        <v>228</v>
      </c>
      <c r="B224" s="37" t="s">
        <v>21</v>
      </c>
      <c r="C224" s="32" t="s">
        <v>467</v>
      </c>
      <c r="D224" s="32" t="s">
        <v>468</v>
      </c>
      <c r="E224" s="32" t="s">
        <v>34</v>
      </c>
      <c r="F224" s="32">
        <v>280</v>
      </c>
      <c r="G224" s="32">
        <v>5278.04166666667</v>
      </c>
      <c r="H224" s="32">
        <v>466</v>
      </c>
      <c r="I224" s="31">
        <v>341</v>
      </c>
      <c r="J224" s="49">
        <f t="shared" si="8"/>
        <v>712.905615720834</v>
      </c>
      <c r="K224" s="32" t="s">
        <v>25</v>
      </c>
      <c r="L224" s="37" t="s">
        <v>386</v>
      </c>
      <c r="M224" s="37">
        <v>100</v>
      </c>
      <c r="N224" s="37">
        <f t="shared" si="9"/>
        <v>28000</v>
      </c>
    </row>
    <row r="225" s="25" customFormat="1" customHeight="1" spans="1:14">
      <c r="A225" s="29">
        <v>229</v>
      </c>
      <c r="B225" s="53" t="s">
        <v>330</v>
      </c>
      <c r="C225" s="29" t="s">
        <v>469</v>
      </c>
      <c r="D225" s="29" t="s">
        <v>470</v>
      </c>
      <c r="E225" s="29" t="s">
        <v>436</v>
      </c>
      <c r="F225" s="29">
        <v>135</v>
      </c>
      <c r="G225" s="45">
        <v>5147</v>
      </c>
      <c r="H225" s="29">
        <v>467</v>
      </c>
      <c r="I225" s="45">
        <v>348.7</v>
      </c>
      <c r="J225" s="49">
        <f t="shared" si="8"/>
        <v>712.429545355</v>
      </c>
      <c r="K225" s="37" t="s">
        <v>55</v>
      </c>
      <c r="L225" s="37" t="s">
        <v>386</v>
      </c>
      <c r="M225" s="37">
        <v>100</v>
      </c>
      <c r="N225" s="37">
        <f t="shared" si="9"/>
        <v>13500</v>
      </c>
    </row>
    <row r="226" s="25" customFormat="1" customHeight="1" spans="1:14">
      <c r="A226" s="29">
        <v>230</v>
      </c>
      <c r="B226" s="37" t="s">
        <v>21</v>
      </c>
      <c r="C226" s="32" t="s">
        <v>184</v>
      </c>
      <c r="D226" s="32" t="s">
        <v>471</v>
      </c>
      <c r="E226" s="32" t="s">
        <v>472</v>
      </c>
      <c r="F226" s="32">
        <v>70</v>
      </c>
      <c r="G226" s="32">
        <v>4843</v>
      </c>
      <c r="H226" s="32">
        <v>490</v>
      </c>
      <c r="I226" s="31">
        <v>352</v>
      </c>
      <c r="J226" s="49">
        <f t="shared" si="8"/>
        <v>710.022544</v>
      </c>
      <c r="K226" s="32" t="s">
        <v>25</v>
      </c>
      <c r="L226" s="37" t="s">
        <v>386</v>
      </c>
      <c r="M226" s="37">
        <v>100</v>
      </c>
      <c r="N226" s="37">
        <f t="shared" si="9"/>
        <v>7000</v>
      </c>
    </row>
    <row r="227" s="25" customFormat="1" customHeight="1" spans="1:14">
      <c r="A227" s="29">
        <v>231</v>
      </c>
      <c r="B227" s="53" t="s">
        <v>330</v>
      </c>
      <c r="C227" s="29" t="s">
        <v>473</v>
      </c>
      <c r="D227" s="29" t="s">
        <v>473</v>
      </c>
      <c r="E227" s="29" t="s">
        <v>28</v>
      </c>
      <c r="F227" s="32">
        <v>92</v>
      </c>
      <c r="G227" s="45">
        <v>5028</v>
      </c>
      <c r="H227" s="29">
        <v>465</v>
      </c>
      <c r="I227" s="45">
        <v>357</v>
      </c>
      <c r="J227" s="49">
        <f t="shared" si="8"/>
        <v>709.472169</v>
      </c>
      <c r="K227" s="37" t="s">
        <v>55</v>
      </c>
      <c r="L227" s="37" t="s">
        <v>386</v>
      </c>
      <c r="M227" s="37">
        <v>100</v>
      </c>
      <c r="N227" s="37">
        <f t="shared" si="9"/>
        <v>9200</v>
      </c>
    </row>
    <row r="228" s="25" customFormat="1" customHeight="1" spans="1:14">
      <c r="A228" s="29">
        <v>232</v>
      </c>
      <c r="B228" s="53" t="s">
        <v>330</v>
      </c>
      <c r="C228" s="29" t="s">
        <v>474</v>
      </c>
      <c r="D228" s="29" t="s">
        <v>474</v>
      </c>
      <c r="E228" s="29" t="s">
        <v>18</v>
      </c>
      <c r="F228" s="29">
        <v>94</v>
      </c>
      <c r="G228" s="45">
        <v>5124</v>
      </c>
      <c r="H228" s="29">
        <v>498</v>
      </c>
      <c r="I228" s="45">
        <v>327</v>
      </c>
      <c r="J228" s="49">
        <f t="shared" si="8"/>
        <v>709.2594684</v>
      </c>
      <c r="K228" s="37" t="s">
        <v>55</v>
      </c>
      <c r="L228" s="37" t="s">
        <v>386</v>
      </c>
      <c r="M228" s="37">
        <v>100</v>
      </c>
      <c r="N228" s="37">
        <f t="shared" si="9"/>
        <v>9400</v>
      </c>
    </row>
    <row r="229" s="25" customFormat="1" customHeight="1" spans="1:14">
      <c r="A229" s="29">
        <v>233</v>
      </c>
      <c r="B229" s="38" t="s">
        <v>68</v>
      </c>
      <c r="C229" s="47" t="s">
        <v>475</v>
      </c>
      <c r="D229" s="29" t="s">
        <v>476</v>
      </c>
      <c r="E229" s="29" t="s">
        <v>124</v>
      </c>
      <c r="F229" s="33">
        <v>225</v>
      </c>
      <c r="G229" s="29">
        <v>5211</v>
      </c>
      <c r="H229" s="29">
        <v>503</v>
      </c>
      <c r="I229" s="45">
        <v>318</v>
      </c>
      <c r="J229" s="49">
        <f t="shared" si="8"/>
        <v>708.4922499</v>
      </c>
      <c r="K229" s="29" t="s">
        <v>25</v>
      </c>
      <c r="L229" s="37" t="s">
        <v>386</v>
      </c>
      <c r="M229" s="37">
        <v>100</v>
      </c>
      <c r="N229" s="37">
        <f t="shared" si="9"/>
        <v>22500</v>
      </c>
    </row>
    <row r="230" s="25" customFormat="1" customHeight="1" spans="1:14">
      <c r="A230" s="29">
        <v>234</v>
      </c>
      <c r="B230" s="53" t="s">
        <v>330</v>
      </c>
      <c r="C230" s="29" t="s">
        <v>477</v>
      </c>
      <c r="D230" s="29" t="s">
        <v>478</v>
      </c>
      <c r="E230" s="29" t="s">
        <v>175</v>
      </c>
      <c r="F230" s="32">
        <v>96</v>
      </c>
      <c r="G230" s="45">
        <v>5122</v>
      </c>
      <c r="H230" s="29">
        <v>480</v>
      </c>
      <c r="I230" s="45">
        <v>339</v>
      </c>
      <c r="J230" s="49">
        <f t="shared" si="8"/>
        <v>708.434064</v>
      </c>
      <c r="K230" s="37" t="s">
        <v>55</v>
      </c>
      <c r="L230" s="37" t="s">
        <v>386</v>
      </c>
      <c r="M230" s="37">
        <v>100</v>
      </c>
      <c r="N230" s="37">
        <f t="shared" si="9"/>
        <v>9600</v>
      </c>
    </row>
    <row r="231" s="25" customFormat="1" customHeight="1" spans="1:14">
      <c r="A231" s="29">
        <v>235</v>
      </c>
      <c r="B231" s="53" t="s">
        <v>330</v>
      </c>
      <c r="C231" s="29" t="s">
        <v>479</v>
      </c>
      <c r="D231" s="29" t="s">
        <v>480</v>
      </c>
      <c r="E231" s="29" t="s">
        <v>38</v>
      </c>
      <c r="F231" s="32">
        <v>65</v>
      </c>
      <c r="G231" s="45">
        <v>5026</v>
      </c>
      <c r="H231" s="29">
        <v>482</v>
      </c>
      <c r="I231" s="45">
        <v>344</v>
      </c>
      <c r="J231" s="49">
        <f t="shared" si="8"/>
        <v>708.3483568</v>
      </c>
      <c r="K231" s="37" t="s">
        <v>55</v>
      </c>
      <c r="L231" s="37" t="s">
        <v>386</v>
      </c>
      <c r="M231" s="37">
        <v>100</v>
      </c>
      <c r="N231" s="37">
        <f t="shared" si="9"/>
        <v>6500</v>
      </c>
    </row>
    <row r="232" s="25" customFormat="1" customHeight="1" spans="1:14">
      <c r="A232" s="29">
        <v>236</v>
      </c>
      <c r="B232" s="38" t="s">
        <v>68</v>
      </c>
      <c r="C232" s="33" t="s">
        <v>184</v>
      </c>
      <c r="D232" s="33" t="s">
        <v>481</v>
      </c>
      <c r="E232" s="29" t="s">
        <v>61</v>
      </c>
      <c r="F232" s="33">
        <v>57</v>
      </c>
      <c r="G232" s="29">
        <v>4930</v>
      </c>
      <c r="H232" s="29">
        <v>498.2</v>
      </c>
      <c r="I232" s="45">
        <v>339</v>
      </c>
      <c r="J232" s="49">
        <f t="shared" si="8"/>
        <v>707.7327069</v>
      </c>
      <c r="K232" s="29" t="s">
        <v>25</v>
      </c>
      <c r="L232" s="37" t="s">
        <v>386</v>
      </c>
      <c r="M232" s="37">
        <v>100</v>
      </c>
      <c r="N232" s="37">
        <f t="shared" si="9"/>
        <v>5700</v>
      </c>
    </row>
    <row r="233" s="25" customFormat="1" customHeight="1" spans="1:14">
      <c r="A233" s="29">
        <v>237</v>
      </c>
      <c r="B233" s="38" t="s">
        <v>52</v>
      </c>
      <c r="C233" s="29" t="s">
        <v>482</v>
      </c>
      <c r="D233" s="29" t="s">
        <v>483</v>
      </c>
      <c r="E233" s="29" t="s">
        <v>18</v>
      </c>
      <c r="F233" s="29">
        <v>100</v>
      </c>
      <c r="G233" s="45">
        <v>5482</v>
      </c>
      <c r="H233" s="29">
        <v>464</v>
      </c>
      <c r="I233" s="45">
        <v>327</v>
      </c>
      <c r="J233" s="49">
        <f t="shared" si="8"/>
        <v>707.0069616</v>
      </c>
      <c r="K233" s="37" t="s">
        <v>55</v>
      </c>
      <c r="L233" s="37" t="s">
        <v>386</v>
      </c>
      <c r="M233" s="37">
        <v>100</v>
      </c>
      <c r="N233" s="37">
        <f t="shared" si="9"/>
        <v>10000</v>
      </c>
    </row>
    <row r="234" s="25" customFormat="1" customHeight="1" spans="1:14">
      <c r="A234" s="29">
        <v>238</v>
      </c>
      <c r="B234" s="53" t="s">
        <v>330</v>
      </c>
      <c r="C234" s="29" t="s">
        <v>484</v>
      </c>
      <c r="D234" s="29" t="s">
        <v>484</v>
      </c>
      <c r="E234" s="29" t="s">
        <v>18</v>
      </c>
      <c r="F234" s="29">
        <v>78</v>
      </c>
      <c r="G234" s="45">
        <v>5118</v>
      </c>
      <c r="H234" s="29">
        <v>496</v>
      </c>
      <c r="I234" s="45">
        <v>327</v>
      </c>
      <c r="J234" s="49">
        <f t="shared" si="8"/>
        <v>705.5838576</v>
      </c>
      <c r="K234" s="37" t="s">
        <v>55</v>
      </c>
      <c r="L234" s="37" t="s">
        <v>386</v>
      </c>
      <c r="M234" s="37">
        <v>100</v>
      </c>
      <c r="N234" s="37">
        <f t="shared" si="9"/>
        <v>7800</v>
      </c>
    </row>
    <row r="235" s="25" customFormat="1" customHeight="1" spans="1:14">
      <c r="A235" s="29">
        <v>239</v>
      </c>
      <c r="B235" s="33" t="s">
        <v>15</v>
      </c>
      <c r="C235" s="33"/>
      <c r="D235" s="29" t="s">
        <v>485</v>
      </c>
      <c r="E235" s="35" t="s">
        <v>18</v>
      </c>
      <c r="F235" s="29">
        <v>48</v>
      </c>
      <c r="G235" s="45">
        <v>5032</v>
      </c>
      <c r="H235" s="29">
        <v>504</v>
      </c>
      <c r="I235" s="45">
        <v>327</v>
      </c>
      <c r="J235" s="49">
        <f t="shared" si="8"/>
        <v>704.9167776</v>
      </c>
      <c r="K235" s="37" t="s">
        <v>44</v>
      </c>
      <c r="L235" s="37" t="s">
        <v>386</v>
      </c>
      <c r="M235" s="37">
        <v>100</v>
      </c>
      <c r="N235" s="37">
        <f t="shared" si="9"/>
        <v>4800</v>
      </c>
    </row>
    <row r="236" s="25" customFormat="1" customHeight="1" spans="1:14">
      <c r="A236" s="29">
        <v>240</v>
      </c>
      <c r="B236" s="37" t="s">
        <v>21</v>
      </c>
      <c r="C236" s="32" t="s">
        <v>486</v>
      </c>
      <c r="D236" s="32" t="s">
        <v>487</v>
      </c>
      <c r="E236" s="32" t="s">
        <v>488</v>
      </c>
      <c r="F236" s="32">
        <v>120</v>
      </c>
      <c r="G236" s="32">
        <v>5666.95</v>
      </c>
      <c r="H236" s="32">
        <v>437</v>
      </c>
      <c r="I236" s="31">
        <v>334</v>
      </c>
      <c r="J236" s="49">
        <f t="shared" si="8"/>
        <v>703.066184885</v>
      </c>
      <c r="K236" s="32" t="s">
        <v>25</v>
      </c>
      <c r="L236" s="37" t="s">
        <v>386</v>
      </c>
      <c r="M236" s="37">
        <v>100</v>
      </c>
      <c r="N236" s="37">
        <f t="shared" si="9"/>
        <v>12000</v>
      </c>
    </row>
    <row r="237" s="25" customFormat="1" customHeight="1" spans="1:14">
      <c r="A237" s="29">
        <v>241</v>
      </c>
      <c r="B237" s="38" t="s">
        <v>48</v>
      </c>
      <c r="C237" s="38" t="s">
        <v>49</v>
      </c>
      <c r="D237" s="38" t="s">
        <v>489</v>
      </c>
      <c r="E237" s="38" t="s">
        <v>61</v>
      </c>
      <c r="F237" s="38">
        <v>320</v>
      </c>
      <c r="G237" s="38">
        <v>5050</v>
      </c>
      <c r="H237" s="38">
        <v>483</v>
      </c>
      <c r="I237" s="38">
        <v>339</v>
      </c>
      <c r="J237" s="38">
        <f t="shared" si="8"/>
        <v>702.8410725</v>
      </c>
      <c r="K237" s="38" t="s">
        <v>25</v>
      </c>
      <c r="L237" s="37" t="s">
        <v>386</v>
      </c>
      <c r="M237" s="37">
        <v>100</v>
      </c>
      <c r="N237" s="37">
        <f t="shared" si="9"/>
        <v>32000</v>
      </c>
    </row>
    <row r="238" s="25" customFormat="1" customHeight="1" spans="1:14">
      <c r="A238" s="29">
        <v>242</v>
      </c>
      <c r="B238" s="37" t="s">
        <v>40</v>
      </c>
      <c r="C238" s="44" t="s">
        <v>490</v>
      </c>
      <c r="D238" s="37" t="s">
        <v>491</v>
      </c>
      <c r="E238" s="35" t="s">
        <v>43</v>
      </c>
      <c r="F238" s="35">
        <v>88</v>
      </c>
      <c r="G238" s="45">
        <v>5114</v>
      </c>
      <c r="H238" s="29">
        <v>442</v>
      </c>
      <c r="I238" s="45">
        <v>365</v>
      </c>
      <c r="J238" s="49">
        <f t="shared" si="8"/>
        <v>701.285377</v>
      </c>
      <c r="K238" s="37" t="s">
        <v>44</v>
      </c>
      <c r="L238" s="37" t="s">
        <v>386</v>
      </c>
      <c r="M238" s="37">
        <v>100</v>
      </c>
      <c r="N238" s="37">
        <f t="shared" si="9"/>
        <v>8800</v>
      </c>
    </row>
    <row r="239" customHeight="1" spans="1:14">
      <c r="A239" s="61"/>
      <c r="B239" s="61" t="s">
        <v>492</v>
      </c>
      <c r="C239" s="61"/>
      <c r="D239" s="61"/>
      <c r="E239" s="61"/>
      <c r="F239" s="61"/>
      <c r="G239" s="62"/>
      <c r="H239" s="62"/>
      <c r="I239" s="65"/>
      <c r="J239" s="62"/>
      <c r="K239" s="61"/>
      <c r="L239" s="61"/>
      <c r="M239" s="61"/>
      <c r="N239" s="61">
        <f>SUM(N3:N238)</f>
        <v>4281128</v>
      </c>
    </row>
    <row r="241" customHeight="1" spans="6:10">
      <c r="F241" s="63"/>
      <c r="G241" s="64"/>
      <c r="H241" s="64"/>
      <c r="I241" s="66"/>
      <c r="J241" s="64"/>
    </row>
  </sheetData>
  <autoFilter xmlns:etc="http://www.wps.cn/officeDocument/2017/etCustomData" ref="A2:N239" etc:filterBottomFollowUsedRange="0">
    <extLst/>
  </autoFilter>
  <sortState ref="A3:M254">
    <sortCondition ref="A3"/>
  </sortState>
  <mergeCells count="1">
    <mergeCell ref="A1:N1"/>
  </mergeCells>
  <pageMargins left="0.75" right="0.75" top="1" bottom="1" header="0.5" footer="1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10"/>
  <sheetViews>
    <sheetView workbookViewId="0">
      <selection activeCell="G113" sqref="G113"/>
    </sheetView>
  </sheetViews>
  <sheetFormatPr defaultColWidth="8.89166666666667" defaultRowHeight="13.5"/>
  <cols>
    <col min="3" max="3" width="9.44166666666667" customWidth="1"/>
    <col min="4" max="4" width="18.3333333333333" customWidth="1"/>
  </cols>
  <sheetData>
    <row r="1" ht="25.5" spans="1:13">
      <c r="A1" s="1" t="s">
        <v>493</v>
      </c>
      <c r="B1" s="1"/>
      <c r="C1" s="1"/>
      <c r="D1" s="1"/>
      <c r="E1" s="1"/>
      <c r="F1" s="1"/>
      <c r="G1" s="1"/>
      <c r="H1" s="2"/>
      <c r="I1" s="1"/>
      <c r="J1" s="1"/>
      <c r="K1" s="1"/>
      <c r="L1" s="17"/>
      <c r="M1" s="18"/>
    </row>
    <row r="2" ht="71.25" spans="1:13">
      <c r="A2" s="3" t="s">
        <v>494</v>
      </c>
      <c r="B2" s="3" t="s">
        <v>495</v>
      </c>
      <c r="C2" s="3" t="s">
        <v>496</v>
      </c>
      <c r="D2" s="3" t="s">
        <v>497</v>
      </c>
      <c r="E2" s="3" t="s">
        <v>498</v>
      </c>
      <c r="F2" s="3" t="s">
        <v>499</v>
      </c>
      <c r="G2" s="4" t="s">
        <v>500</v>
      </c>
      <c r="H2" s="5" t="s">
        <v>501</v>
      </c>
      <c r="I2" s="3" t="s">
        <v>502</v>
      </c>
      <c r="J2" s="19" t="s">
        <v>503</v>
      </c>
      <c r="K2" s="19" t="s">
        <v>504</v>
      </c>
      <c r="L2" s="20" t="s">
        <v>505</v>
      </c>
      <c r="M2" s="20" t="s">
        <v>506</v>
      </c>
    </row>
    <row r="3" ht="28.5" hidden="1" spans="1:13">
      <c r="A3">
        <v>1</v>
      </c>
      <c r="B3" s="6" t="s">
        <v>507</v>
      </c>
      <c r="C3" s="6" t="s">
        <v>508</v>
      </c>
      <c r="D3" s="7" t="s">
        <v>509</v>
      </c>
      <c r="E3" s="8" t="s">
        <v>510</v>
      </c>
      <c r="F3" s="9" t="s">
        <v>511</v>
      </c>
      <c r="G3" s="9">
        <v>150</v>
      </c>
      <c r="H3" s="5">
        <v>5153</v>
      </c>
      <c r="I3" s="3">
        <v>548.4</v>
      </c>
      <c r="J3" s="3">
        <v>346</v>
      </c>
      <c r="K3" s="21">
        <f t="shared" ref="K3:K66" si="0">H3*I3*J3/1000000</f>
        <v>977.7631992</v>
      </c>
      <c r="L3" s="21">
        <f t="shared" ref="L3:L66" si="1">K3*0.85</f>
        <v>831.09871932</v>
      </c>
      <c r="M3" s="3">
        <f t="shared" ref="M3:M48" si="2">G3*200</f>
        <v>30000</v>
      </c>
    </row>
    <row r="4" ht="14.25" hidden="1" spans="1:13">
      <c r="A4">
        <v>2</v>
      </c>
      <c r="B4" s="6" t="s">
        <v>512</v>
      </c>
      <c r="C4" s="6" t="s">
        <v>513</v>
      </c>
      <c r="D4" s="10" t="s">
        <v>514</v>
      </c>
      <c r="E4" s="11" t="s">
        <v>515</v>
      </c>
      <c r="F4" s="9" t="s">
        <v>516</v>
      </c>
      <c r="G4" s="9">
        <v>126</v>
      </c>
      <c r="H4" s="5">
        <v>4815</v>
      </c>
      <c r="I4" s="3">
        <v>520.8</v>
      </c>
      <c r="J4" s="3">
        <v>389</v>
      </c>
      <c r="K4" s="21">
        <f t="shared" si="0"/>
        <v>975.476628</v>
      </c>
      <c r="L4" s="21">
        <f t="shared" si="1"/>
        <v>829.1551338</v>
      </c>
      <c r="M4" s="3">
        <f t="shared" si="2"/>
        <v>25200</v>
      </c>
    </row>
    <row r="5" ht="14.25" hidden="1" spans="1:13">
      <c r="A5">
        <v>3</v>
      </c>
      <c r="B5" s="6" t="s">
        <v>517</v>
      </c>
      <c r="C5" s="6" t="s">
        <v>518</v>
      </c>
      <c r="D5" s="10" t="s">
        <v>519</v>
      </c>
      <c r="E5" s="11" t="s">
        <v>520</v>
      </c>
      <c r="F5" s="9" t="s">
        <v>521</v>
      </c>
      <c r="G5" s="9">
        <v>60</v>
      </c>
      <c r="H5" s="5">
        <v>4915</v>
      </c>
      <c r="I5" s="3">
        <v>580</v>
      </c>
      <c r="J5" s="3">
        <v>342</v>
      </c>
      <c r="K5" s="21">
        <f t="shared" si="0"/>
        <v>974.9394</v>
      </c>
      <c r="L5" s="21">
        <f t="shared" si="1"/>
        <v>828.69849</v>
      </c>
      <c r="M5" s="3">
        <f t="shared" si="2"/>
        <v>12000</v>
      </c>
    </row>
    <row r="6" ht="14.25" hidden="1" spans="1:13">
      <c r="A6">
        <v>4</v>
      </c>
      <c r="B6" s="6" t="s">
        <v>522</v>
      </c>
      <c r="C6" s="6" t="s">
        <v>523</v>
      </c>
      <c r="D6" s="8" t="s">
        <v>524</v>
      </c>
      <c r="E6" s="7" t="s">
        <v>525</v>
      </c>
      <c r="F6" s="9" t="s">
        <v>516</v>
      </c>
      <c r="G6" s="9">
        <v>507</v>
      </c>
      <c r="H6" s="5">
        <v>4887.97368421053</v>
      </c>
      <c r="I6" s="3">
        <v>509.6</v>
      </c>
      <c r="J6" s="3">
        <v>389</v>
      </c>
      <c r="K6" s="21">
        <f t="shared" si="0"/>
        <v>968.964530505264</v>
      </c>
      <c r="L6" s="21">
        <f t="shared" si="1"/>
        <v>823.619850929474</v>
      </c>
      <c r="M6" s="3">
        <f t="shared" si="2"/>
        <v>101400</v>
      </c>
    </row>
    <row r="7" ht="14.25" hidden="1" spans="1:13">
      <c r="A7">
        <v>5</v>
      </c>
      <c r="B7" s="6" t="s">
        <v>522</v>
      </c>
      <c r="C7" s="6" t="s">
        <v>526</v>
      </c>
      <c r="D7" s="10" t="s">
        <v>527</v>
      </c>
      <c r="E7" s="11" t="s">
        <v>528</v>
      </c>
      <c r="F7" s="3" t="s">
        <v>529</v>
      </c>
      <c r="G7" s="3">
        <v>80</v>
      </c>
      <c r="H7" s="5">
        <v>5037.7652733119</v>
      </c>
      <c r="I7" s="3">
        <v>536.8</v>
      </c>
      <c r="J7" s="3">
        <v>357</v>
      </c>
      <c r="K7" s="21">
        <f t="shared" si="0"/>
        <v>965.425246340836</v>
      </c>
      <c r="L7" s="21">
        <f t="shared" si="1"/>
        <v>820.61145938971</v>
      </c>
      <c r="M7" s="3">
        <f t="shared" si="2"/>
        <v>16000</v>
      </c>
    </row>
    <row r="8" ht="14.25" hidden="1" spans="1:13">
      <c r="A8">
        <v>6</v>
      </c>
      <c r="B8" s="6" t="s">
        <v>517</v>
      </c>
      <c r="C8" s="6" t="s">
        <v>530</v>
      </c>
      <c r="D8" s="10" t="s">
        <v>519</v>
      </c>
      <c r="E8" s="11" t="s">
        <v>531</v>
      </c>
      <c r="F8" s="9" t="s">
        <v>532</v>
      </c>
      <c r="G8" s="9">
        <v>50</v>
      </c>
      <c r="H8" s="5">
        <v>5144</v>
      </c>
      <c r="I8" s="3">
        <v>530</v>
      </c>
      <c r="J8" s="3">
        <v>354</v>
      </c>
      <c r="K8" s="21">
        <f t="shared" si="0"/>
        <v>965.11728</v>
      </c>
      <c r="L8" s="21">
        <f t="shared" si="1"/>
        <v>820.349688</v>
      </c>
      <c r="M8" s="3">
        <f t="shared" si="2"/>
        <v>10000</v>
      </c>
    </row>
    <row r="9" ht="14.25" hidden="1" spans="1:13">
      <c r="A9">
        <v>7</v>
      </c>
      <c r="B9" s="8" t="s">
        <v>533</v>
      </c>
      <c r="C9" s="8" t="s">
        <v>534</v>
      </c>
      <c r="D9" s="10" t="s">
        <v>535</v>
      </c>
      <c r="E9" s="8" t="s">
        <v>536</v>
      </c>
      <c r="F9" s="9" t="s">
        <v>537</v>
      </c>
      <c r="G9" s="9">
        <v>200</v>
      </c>
      <c r="H9" s="5">
        <v>5890.32</v>
      </c>
      <c r="I9" s="3">
        <v>483.2</v>
      </c>
      <c r="J9" s="3">
        <v>339</v>
      </c>
      <c r="K9" s="21">
        <f t="shared" si="0"/>
        <v>964.862689536</v>
      </c>
      <c r="L9" s="21">
        <f t="shared" si="1"/>
        <v>820.1332861056</v>
      </c>
      <c r="M9" s="3">
        <f t="shared" si="2"/>
        <v>40000</v>
      </c>
    </row>
    <row r="10" ht="14.25" hidden="1" spans="1:13">
      <c r="A10">
        <v>8</v>
      </c>
      <c r="B10" s="12" t="s">
        <v>517</v>
      </c>
      <c r="C10" s="12" t="s">
        <v>538</v>
      </c>
      <c r="D10" s="8" t="s">
        <v>539</v>
      </c>
      <c r="E10" s="7" t="s">
        <v>540</v>
      </c>
      <c r="F10" s="12" t="s">
        <v>541</v>
      </c>
      <c r="G10" s="12">
        <v>150</v>
      </c>
      <c r="H10" s="5">
        <v>5118.27868852459</v>
      </c>
      <c r="I10" s="3">
        <v>510.8</v>
      </c>
      <c r="J10" s="3">
        <v>369</v>
      </c>
      <c r="K10" s="21">
        <f t="shared" si="0"/>
        <v>964.719782262295</v>
      </c>
      <c r="L10" s="21">
        <f t="shared" si="1"/>
        <v>820.011814922951</v>
      </c>
      <c r="M10" s="3">
        <f t="shared" si="2"/>
        <v>30000</v>
      </c>
    </row>
    <row r="11" ht="28.5" hidden="1" spans="1:13">
      <c r="A11">
        <v>9</v>
      </c>
      <c r="B11" s="3" t="s">
        <v>507</v>
      </c>
      <c r="C11" s="3" t="s">
        <v>542</v>
      </c>
      <c r="D11" s="13" t="s">
        <v>543</v>
      </c>
      <c r="E11" s="12" t="s">
        <v>544</v>
      </c>
      <c r="F11" s="3" t="s">
        <v>545</v>
      </c>
      <c r="G11" s="3">
        <v>115</v>
      </c>
      <c r="H11" s="5">
        <v>4361.58878504673</v>
      </c>
      <c r="I11" s="3">
        <v>585.2</v>
      </c>
      <c r="J11" s="3">
        <v>376</v>
      </c>
      <c r="K11" s="21">
        <f t="shared" si="0"/>
        <v>959.703060635514</v>
      </c>
      <c r="L11" s="21">
        <f t="shared" si="1"/>
        <v>815.747601540187</v>
      </c>
      <c r="M11" s="3">
        <f t="shared" si="2"/>
        <v>23000</v>
      </c>
    </row>
    <row r="12" ht="14.25" hidden="1" spans="1:13">
      <c r="A12">
        <v>10</v>
      </c>
      <c r="B12" s="6" t="s">
        <v>546</v>
      </c>
      <c r="C12" s="13" t="s">
        <v>547</v>
      </c>
      <c r="D12" s="8" t="s">
        <v>548</v>
      </c>
      <c r="E12" s="7" t="s">
        <v>549</v>
      </c>
      <c r="F12" s="14" t="s">
        <v>550</v>
      </c>
      <c r="G12" s="14">
        <v>212</v>
      </c>
      <c r="H12" s="5">
        <v>5263.42105263158</v>
      </c>
      <c r="I12" s="3">
        <v>518.8</v>
      </c>
      <c r="J12" s="3">
        <v>350</v>
      </c>
      <c r="K12" s="21">
        <f t="shared" si="0"/>
        <v>955.731994736842</v>
      </c>
      <c r="L12" s="21">
        <f t="shared" si="1"/>
        <v>812.372195526316</v>
      </c>
      <c r="M12" s="3">
        <f t="shared" si="2"/>
        <v>42400</v>
      </c>
    </row>
    <row r="13" ht="14.25" hidden="1" spans="1:13">
      <c r="A13">
        <v>11</v>
      </c>
      <c r="B13" s="8" t="s">
        <v>533</v>
      </c>
      <c r="C13" s="8" t="s">
        <v>534</v>
      </c>
      <c r="D13" s="10" t="s">
        <v>551</v>
      </c>
      <c r="E13" s="11" t="s">
        <v>552</v>
      </c>
      <c r="F13" s="9" t="s">
        <v>553</v>
      </c>
      <c r="G13" s="9">
        <v>60</v>
      </c>
      <c r="H13" s="5">
        <v>6494</v>
      </c>
      <c r="I13" s="3">
        <v>450</v>
      </c>
      <c r="J13" s="3">
        <v>325</v>
      </c>
      <c r="K13" s="21">
        <f t="shared" si="0"/>
        <v>949.7475</v>
      </c>
      <c r="L13" s="21">
        <f t="shared" si="1"/>
        <v>807.285375</v>
      </c>
      <c r="M13" s="3">
        <f t="shared" si="2"/>
        <v>12000</v>
      </c>
    </row>
    <row r="14" ht="14.25" hidden="1" spans="1:13">
      <c r="A14">
        <v>12</v>
      </c>
      <c r="B14" s="12" t="s">
        <v>517</v>
      </c>
      <c r="C14" s="12" t="s">
        <v>554</v>
      </c>
      <c r="D14" s="8" t="s">
        <v>555</v>
      </c>
      <c r="E14" s="7" t="s">
        <v>556</v>
      </c>
      <c r="F14" s="12" t="s">
        <v>550</v>
      </c>
      <c r="G14" s="12">
        <v>80</v>
      </c>
      <c r="H14" s="5">
        <v>4886.18421052632</v>
      </c>
      <c r="I14" s="3">
        <v>555.2</v>
      </c>
      <c r="J14" s="3">
        <v>350</v>
      </c>
      <c r="K14" s="21">
        <f t="shared" si="0"/>
        <v>949.483315789475</v>
      </c>
      <c r="L14" s="21">
        <f t="shared" si="1"/>
        <v>807.060818421053</v>
      </c>
      <c r="M14" s="3">
        <f t="shared" si="2"/>
        <v>16000</v>
      </c>
    </row>
    <row r="15" ht="14.25" hidden="1" spans="1:13">
      <c r="A15">
        <v>13</v>
      </c>
      <c r="B15" s="6" t="s">
        <v>512</v>
      </c>
      <c r="C15" s="6" t="s">
        <v>513</v>
      </c>
      <c r="D15" s="15" t="s">
        <v>557</v>
      </c>
      <c r="E15" s="15" t="s">
        <v>558</v>
      </c>
      <c r="F15" s="9" t="s">
        <v>559</v>
      </c>
      <c r="G15" s="9">
        <v>56</v>
      </c>
      <c r="H15" s="5">
        <v>4869</v>
      </c>
      <c r="I15" s="3">
        <v>532.8</v>
      </c>
      <c r="J15" s="3">
        <v>365</v>
      </c>
      <c r="K15" s="21">
        <f t="shared" si="0"/>
        <v>946.884168</v>
      </c>
      <c r="L15" s="21">
        <f t="shared" si="1"/>
        <v>804.8515428</v>
      </c>
      <c r="M15" s="3">
        <f t="shared" si="2"/>
        <v>11200</v>
      </c>
    </row>
    <row r="16" ht="14.25" hidden="1" spans="1:13">
      <c r="A16">
        <v>14</v>
      </c>
      <c r="B16" s="6" t="s">
        <v>512</v>
      </c>
      <c r="C16" s="6" t="s">
        <v>513</v>
      </c>
      <c r="D16" s="10" t="s">
        <v>551</v>
      </c>
      <c r="E16" s="15" t="s">
        <v>560</v>
      </c>
      <c r="F16" s="9" t="s">
        <v>559</v>
      </c>
      <c r="G16" s="9">
        <v>56</v>
      </c>
      <c r="H16" s="5">
        <v>4583.5625</v>
      </c>
      <c r="I16" s="3">
        <v>564.8</v>
      </c>
      <c r="J16" s="3">
        <v>365</v>
      </c>
      <c r="K16" s="21">
        <f t="shared" si="0"/>
        <v>944.9105765</v>
      </c>
      <c r="L16" s="21">
        <f t="shared" si="1"/>
        <v>803.173990025</v>
      </c>
      <c r="M16" s="3">
        <f t="shared" si="2"/>
        <v>11200</v>
      </c>
    </row>
    <row r="17" ht="14.25" hidden="1" spans="1:13">
      <c r="A17">
        <v>15</v>
      </c>
      <c r="B17" s="6" t="s">
        <v>517</v>
      </c>
      <c r="C17" s="6" t="s">
        <v>561</v>
      </c>
      <c r="D17" s="10" t="s">
        <v>562</v>
      </c>
      <c r="E17" s="11" t="s">
        <v>563</v>
      </c>
      <c r="F17" s="9" t="s">
        <v>545</v>
      </c>
      <c r="G17" s="9">
        <v>100</v>
      </c>
      <c r="H17" s="5">
        <v>4731.41935483871</v>
      </c>
      <c r="I17" s="3">
        <v>530.8</v>
      </c>
      <c r="J17" s="3">
        <v>376</v>
      </c>
      <c r="K17" s="21">
        <f t="shared" si="0"/>
        <v>944.300459974194</v>
      </c>
      <c r="L17" s="21">
        <f t="shared" si="1"/>
        <v>802.655390978064</v>
      </c>
      <c r="M17" s="3">
        <f t="shared" si="2"/>
        <v>20000</v>
      </c>
    </row>
    <row r="18" ht="28.5" hidden="1" spans="1:13">
      <c r="A18">
        <v>16</v>
      </c>
      <c r="B18" s="6" t="s">
        <v>507</v>
      </c>
      <c r="C18" s="6" t="s">
        <v>564</v>
      </c>
      <c r="D18" s="7" t="s">
        <v>565</v>
      </c>
      <c r="E18" s="12" t="s">
        <v>566</v>
      </c>
      <c r="F18" s="9" t="s">
        <v>567</v>
      </c>
      <c r="G18" s="9">
        <v>85</v>
      </c>
      <c r="H18" s="5">
        <v>5144</v>
      </c>
      <c r="I18" s="3">
        <v>548.8</v>
      </c>
      <c r="J18" s="3">
        <v>334</v>
      </c>
      <c r="K18" s="21">
        <f t="shared" si="0"/>
        <v>942.8910848</v>
      </c>
      <c r="L18" s="21">
        <f t="shared" si="1"/>
        <v>801.45742208</v>
      </c>
      <c r="M18" s="3">
        <f t="shared" si="2"/>
        <v>17000</v>
      </c>
    </row>
    <row r="19" ht="14.25" hidden="1" spans="1:13">
      <c r="A19">
        <v>17</v>
      </c>
      <c r="B19" s="6" t="s">
        <v>568</v>
      </c>
      <c r="C19" s="6" t="s">
        <v>569</v>
      </c>
      <c r="D19" s="10" t="s">
        <v>570</v>
      </c>
      <c r="E19" s="11" t="s">
        <v>571</v>
      </c>
      <c r="F19" s="9" t="s">
        <v>572</v>
      </c>
      <c r="G19" s="9">
        <v>110</v>
      </c>
      <c r="H19" s="5">
        <v>4997.88392857143</v>
      </c>
      <c r="I19" s="3">
        <v>519.6</v>
      </c>
      <c r="J19" s="3">
        <v>361</v>
      </c>
      <c r="K19" s="21">
        <f t="shared" si="0"/>
        <v>937.481076632143</v>
      </c>
      <c r="L19" s="21">
        <f t="shared" si="1"/>
        <v>796.858915137322</v>
      </c>
      <c r="M19" s="3">
        <f t="shared" si="2"/>
        <v>22000</v>
      </c>
    </row>
    <row r="20" ht="14.25" hidden="1" spans="1:13">
      <c r="A20">
        <v>18</v>
      </c>
      <c r="B20" s="8" t="s">
        <v>573</v>
      </c>
      <c r="C20" s="8" t="s">
        <v>574</v>
      </c>
      <c r="D20" s="15" t="s">
        <v>575</v>
      </c>
      <c r="E20" s="10" t="s">
        <v>576</v>
      </c>
      <c r="F20" s="9" t="s">
        <v>559</v>
      </c>
      <c r="G20" s="9">
        <v>260</v>
      </c>
      <c r="H20" s="5">
        <v>5173</v>
      </c>
      <c r="I20" s="3">
        <v>496.4</v>
      </c>
      <c r="J20" s="3">
        <v>365</v>
      </c>
      <c r="K20" s="21">
        <f t="shared" si="0"/>
        <v>937.275178</v>
      </c>
      <c r="L20" s="21">
        <f t="shared" si="1"/>
        <v>796.6839013</v>
      </c>
      <c r="M20" s="3">
        <f t="shared" si="2"/>
        <v>52000</v>
      </c>
    </row>
    <row r="21" ht="14.25" hidden="1" spans="1:13">
      <c r="A21">
        <v>19</v>
      </c>
      <c r="B21" s="6" t="s">
        <v>517</v>
      </c>
      <c r="C21" s="6" t="s">
        <v>538</v>
      </c>
      <c r="D21" s="10" t="s">
        <v>577</v>
      </c>
      <c r="E21" s="11" t="s">
        <v>578</v>
      </c>
      <c r="F21" s="9" t="s">
        <v>532</v>
      </c>
      <c r="G21" s="9">
        <v>120</v>
      </c>
      <c r="H21" s="5">
        <v>5076</v>
      </c>
      <c r="I21" s="3">
        <v>521.2</v>
      </c>
      <c r="J21" s="3">
        <v>354</v>
      </c>
      <c r="K21" s="21">
        <f t="shared" si="0"/>
        <v>936.5463648</v>
      </c>
      <c r="L21" s="21">
        <f t="shared" si="1"/>
        <v>796.06441008</v>
      </c>
      <c r="M21" s="3">
        <f t="shared" si="2"/>
        <v>24000</v>
      </c>
    </row>
    <row r="22" ht="14.25" hidden="1" spans="1:13">
      <c r="A22">
        <v>20</v>
      </c>
      <c r="B22" s="6" t="s">
        <v>512</v>
      </c>
      <c r="C22" s="6" t="s">
        <v>513</v>
      </c>
      <c r="D22" s="10" t="s">
        <v>579</v>
      </c>
      <c r="E22" s="11" t="s">
        <v>580</v>
      </c>
      <c r="F22" s="9" t="s">
        <v>581</v>
      </c>
      <c r="G22" s="9">
        <v>180</v>
      </c>
      <c r="H22" s="5">
        <v>5128.46153846154</v>
      </c>
      <c r="I22" s="3">
        <v>557.6</v>
      </c>
      <c r="J22" s="3">
        <v>327</v>
      </c>
      <c r="K22" s="21">
        <f t="shared" si="0"/>
        <v>935.099060307693</v>
      </c>
      <c r="L22" s="21">
        <f t="shared" si="1"/>
        <v>794.834201261539</v>
      </c>
      <c r="M22" s="3">
        <f t="shared" si="2"/>
        <v>36000</v>
      </c>
    </row>
    <row r="23" ht="14.25" spans="1:13">
      <c r="A23">
        <v>21</v>
      </c>
      <c r="B23" s="6" t="s">
        <v>582</v>
      </c>
      <c r="C23" s="12" t="s">
        <v>583</v>
      </c>
      <c r="D23" s="10" t="s">
        <v>551</v>
      </c>
      <c r="E23" s="10" t="s">
        <v>584</v>
      </c>
      <c r="F23" s="9" t="s">
        <v>550</v>
      </c>
      <c r="G23" s="9">
        <v>70</v>
      </c>
      <c r="H23" s="5">
        <v>5282</v>
      </c>
      <c r="I23" s="3">
        <v>505.6</v>
      </c>
      <c r="J23" s="3">
        <v>350</v>
      </c>
      <c r="K23" s="21">
        <f t="shared" si="0"/>
        <v>934.70272</v>
      </c>
      <c r="L23" s="21">
        <f t="shared" si="1"/>
        <v>794.497312</v>
      </c>
      <c r="M23" s="3">
        <f t="shared" si="2"/>
        <v>14000</v>
      </c>
    </row>
    <row r="24" ht="14.25" hidden="1" spans="1:13">
      <c r="A24">
        <v>22</v>
      </c>
      <c r="B24" s="6" t="s">
        <v>512</v>
      </c>
      <c r="C24" s="6" t="s">
        <v>513</v>
      </c>
      <c r="D24" s="10" t="s">
        <v>551</v>
      </c>
      <c r="E24" s="11" t="s">
        <v>585</v>
      </c>
      <c r="F24" s="3" t="s">
        <v>545</v>
      </c>
      <c r="G24" s="3">
        <v>189</v>
      </c>
      <c r="H24" s="5">
        <v>4787</v>
      </c>
      <c r="I24" s="3">
        <v>518.8</v>
      </c>
      <c r="J24" s="3">
        <v>376</v>
      </c>
      <c r="K24" s="21">
        <f t="shared" si="0"/>
        <v>933.7943456</v>
      </c>
      <c r="L24" s="21">
        <f t="shared" si="1"/>
        <v>793.72519376</v>
      </c>
      <c r="M24" s="3">
        <f t="shared" si="2"/>
        <v>37800</v>
      </c>
    </row>
    <row r="25" ht="28.5" hidden="1" spans="1:13">
      <c r="A25">
        <v>23</v>
      </c>
      <c r="B25" s="6" t="s">
        <v>546</v>
      </c>
      <c r="C25" s="6" t="s">
        <v>586</v>
      </c>
      <c r="D25" s="10" t="s">
        <v>587</v>
      </c>
      <c r="E25" s="11" t="s">
        <v>588</v>
      </c>
      <c r="F25" s="14" t="s">
        <v>589</v>
      </c>
      <c r="G25" s="14">
        <v>120</v>
      </c>
      <c r="H25" s="5">
        <v>5004.93859649123</v>
      </c>
      <c r="I25" s="3">
        <v>532.8</v>
      </c>
      <c r="J25" s="3">
        <v>350</v>
      </c>
      <c r="K25" s="21">
        <f t="shared" si="0"/>
        <v>933.320949473684</v>
      </c>
      <c r="L25" s="21">
        <f t="shared" si="1"/>
        <v>793.322807052632</v>
      </c>
      <c r="M25" s="3">
        <f t="shared" si="2"/>
        <v>24000</v>
      </c>
    </row>
    <row r="26" ht="14.25" hidden="1" spans="1:13">
      <c r="A26">
        <v>24</v>
      </c>
      <c r="B26" s="6" t="s">
        <v>522</v>
      </c>
      <c r="C26" s="6" t="s">
        <v>590</v>
      </c>
      <c r="D26" s="8" t="s">
        <v>591</v>
      </c>
      <c r="E26" s="7" t="s">
        <v>592</v>
      </c>
      <c r="F26" s="9" t="s">
        <v>593</v>
      </c>
      <c r="G26" s="9">
        <v>230</v>
      </c>
      <c r="H26" s="5">
        <v>4689.5</v>
      </c>
      <c r="I26" s="3">
        <v>520.4</v>
      </c>
      <c r="J26" s="3">
        <v>382</v>
      </c>
      <c r="K26" s="21">
        <f t="shared" si="0"/>
        <v>932.2388356</v>
      </c>
      <c r="L26" s="21">
        <f t="shared" si="1"/>
        <v>792.40301026</v>
      </c>
      <c r="M26" s="3">
        <f t="shared" si="2"/>
        <v>46000</v>
      </c>
    </row>
    <row r="27" ht="14.25" hidden="1" spans="1:13">
      <c r="A27">
        <v>25</v>
      </c>
      <c r="B27" s="6" t="s">
        <v>522</v>
      </c>
      <c r="C27" s="6" t="s">
        <v>594</v>
      </c>
      <c r="D27" s="10" t="s">
        <v>527</v>
      </c>
      <c r="E27" s="11" t="s">
        <v>595</v>
      </c>
      <c r="F27" s="3" t="s">
        <v>532</v>
      </c>
      <c r="G27" s="3">
        <v>80</v>
      </c>
      <c r="H27" s="5">
        <v>4247.52419354839</v>
      </c>
      <c r="I27" s="3">
        <v>582.8</v>
      </c>
      <c r="J27" s="3">
        <v>376</v>
      </c>
      <c r="K27" s="21">
        <f t="shared" si="0"/>
        <v>930.7718696</v>
      </c>
      <c r="L27" s="21">
        <f t="shared" si="1"/>
        <v>791.15608916</v>
      </c>
      <c r="M27" s="3">
        <f t="shared" si="2"/>
        <v>16000</v>
      </c>
    </row>
    <row r="28" ht="14.25" hidden="1" spans="1:13">
      <c r="A28">
        <v>26</v>
      </c>
      <c r="B28" s="6" t="s">
        <v>546</v>
      </c>
      <c r="C28" s="6" t="s">
        <v>547</v>
      </c>
      <c r="D28" s="10" t="s">
        <v>519</v>
      </c>
      <c r="E28" s="11" t="s">
        <v>596</v>
      </c>
      <c r="F28" s="14" t="s">
        <v>537</v>
      </c>
      <c r="G28" s="14">
        <v>110</v>
      </c>
      <c r="H28" s="5">
        <v>5021.90350877193</v>
      </c>
      <c r="I28" s="3">
        <v>546</v>
      </c>
      <c r="J28" s="3">
        <v>339</v>
      </c>
      <c r="K28" s="21">
        <f t="shared" si="0"/>
        <v>929.524208052632</v>
      </c>
      <c r="L28" s="21">
        <f t="shared" si="1"/>
        <v>790.095576844737</v>
      </c>
      <c r="M28" s="3">
        <f t="shared" si="2"/>
        <v>22000</v>
      </c>
    </row>
    <row r="29" ht="14.25" hidden="1" spans="1:13">
      <c r="A29">
        <v>27</v>
      </c>
      <c r="B29" s="6" t="s">
        <v>546</v>
      </c>
      <c r="C29" s="6" t="s">
        <v>597</v>
      </c>
      <c r="D29" s="10" t="s">
        <v>598</v>
      </c>
      <c r="E29" s="11" t="s">
        <v>599</v>
      </c>
      <c r="F29" s="14" t="s">
        <v>600</v>
      </c>
      <c r="G29" s="14">
        <v>150</v>
      </c>
      <c r="H29" s="5">
        <v>5272.99090909091</v>
      </c>
      <c r="I29" s="3">
        <v>480</v>
      </c>
      <c r="J29" s="3">
        <v>365</v>
      </c>
      <c r="K29" s="21">
        <f t="shared" si="0"/>
        <v>923.828007272727</v>
      </c>
      <c r="L29" s="21">
        <f t="shared" si="1"/>
        <v>785.253806181818</v>
      </c>
      <c r="M29" s="3">
        <f t="shared" si="2"/>
        <v>30000</v>
      </c>
    </row>
    <row r="30" ht="14.25" hidden="1" spans="1:13">
      <c r="A30">
        <v>28</v>
      </c>
      <c r="B30" s="6" t="s">
        <v>522</v>
      </c>
      <c r="C30" s="6" t="s">
        <v>601</v>
      </c>
      <c r="D30" s="8" t="s">
        <v>602</v>
      </c>
      <c r="E30" s="7" t="s">
        <v>603</v>
      </c>
      <c r="F30" s="9" t="s">
        <v>559</v>
      </c>
      <c r="G30" s="9">
        <v>150</v>
      </c>
      <c r="H30" s="5">
        <v>5267.06</v>
      </c>
      <c r="I30" s="3">
        <v>480</v>
      </c>
      <c r="J30" s="3">
        <v>365</v>
      </c>
      <c r="K30" s="21">
        <f t="shared" si="0"/>
        <v>922.788912</v>
      </c>
      <c r="L30" s="21">
        <f t="shared" si="1"/>
        <v>784.3705752</v>
      </c>
      <c r="M30" s="3">
        <f t="shared" si="2"/>
        <v>30000</v>
      </c>
    </row>
    <row r="31" ht="14.25" hidden="1" spans="1:13">
      <c r="A31">
        <v>29</v>
      </c>
      <c r="B31" s="12" t="s">
        <v>533</v>
      </c>
      <c r="C31" s="12" t="s">
        <v>604</v>
      </c>
      <c r="D31" s="8" t="s">
        <v>605</v>
      </c>
      <c r="E31" s="7" t="s">
        <v>606</v>
      </c>
      <c r="F31" s="12" t="s">
        <v>537</v>
      </c>
      <c r="G31" s="12">
        <v>360</v>
      </c>
      <c r="H31" s="5">
        <v>4595.51785714286</v>
      </c>
      <c r="I31" s="3">
        <v>531.2</v>
      </c>
      <c r="J31" s="3">
        <v>378</v>
      </c>
      <c r="K31" s="21">
        <f t="shared" si="0"/>
        <v>922.750574400001</v>
      </c>
      <c r="L31" s="21">
        <f t="shared" si="1"/>
        <v>784.33798824</v>
      </c>
      <c r="M31" s="3">
        <f t="shared" si="2"/>
        <v>72000</v>
      </c>
    </row>
    <row r="32" ht="14.25" hidden="1" spans="1:13">
      <c r="A32">
        <v>30</v>
      </c>
      <c r="B32" s="6" t="s">
        <v>517</v>
      </c>
      <c r="C32" s="6" t="s">
        <v>554</v>
      </c>
      <c r="D32" s="10" t="s">
        <v>519</v>
      </c>
      <c r="E32" s="11" t="s">
        <v>607</v>
      </c>
      <c r="F32" s="9" t="s">
        <v>550</v>
      </c>
      <c r="G32" s="9">
        <v>80</v>
      </c>
      <c r="H32" s="5">
        <v>4840</v>
      </c>
      <c r="I32" s="3">
        <v>544</v>
      </c>
      <c r="J32" s="3">
        <v>350</v>
      </c>
      <c r="K32" s="21">
        <f t="shared" si="0"/>
        <v>921.536</v>
      </c>
      <c r="L32" s="21">
        <f t="shared" si="1"/>
        <v>783.3056</v>
      </c>
      <c r="M32" s="3">
        <f t="shared" si="2"/>
        <v>16000</v>
      </c>
    </row>
    <row r="33" ht="14.25" hidden="1" spans="1:13">
      <c r="A33">
        <v>31</v>
      </c>
      <c r="B33" s="6" t="s">
        <v>522</v>
      </c>
      <c r="C33" s="6" t="s">
        <v>608</v>
      </c>
      <c r="D33" s="10" t="s">
        <v>609</v>
      </c>
      <c r="E33" s="11" t="s">
        <v>610</v>
      </c>
      <c r="F33" s="9" t="s">
        <v>532</v>
      </c>
      <c r="G33" s="9">
        <v>296</v>
      </c>
      <c r="H33" s="5">
        <v>4233.01587301587</v>
      </c>
      <c r="I33" s="3">
        <v>613.6</v>
      </c>
      <c r="J33" s="3">
        <v>354</v>
      </c>
      <c r="K33" s="21">
        <f t="shared" si="0"/>
        <v>919.472003047619</v>
      </c>
      <c r="L33" s="21">
        <f t="shared" si="1"/>
        <v>781.551202590476</v>
      </c>
      <c r="M33" s="3">
        <f t="shared" si="2"/>
        <v>59200</v>
      </c>
    </row>
    <row r="34" ht="14.25" hidden="1" spans="1:13">
      <c r="A34">
        <v>32</v>
      </c>
      <c r="B34" s="6" t="s">
        <v>517</v>
      </c>
      <c r="C34" s="6" t="s">
        <v>611</v>
      </c>
      <c r="D34" s="10" t="s">
        <v>519</v>
      </c>
      <c r="E34" s="11" t="s">
        <v>612</v>
      </c>
      <c r="F34" s="9" t="s">
        <v>613</v>
      </c>
      <c r="G34" s="9">
        <v>60</v>
      </c>
      <c r="H34" s="5">
        <v>4791</v>
      </c>
      <c r="I34" s="3">
        <v>586</v>
      </c>
      <c r="J34" s="3">
        <v>327</v>
      </c>
      <c r="K34" s="21">
        <f t="shared" si="0"/>
        <v>918.061002</v>
      </c>
      <c r="L34" s="21">
        <f t="shared" si="1"/>
        <v>780.3518517</v>
      </c>
      <c r="M34" s="3">
        <f t="shared" si="2"/>
        <v>12000</v>
      </c>
    </row>
    <row r="35" ht="14.25" hidden="1" spans="1:13">
      <c r="A35">
        <v>33</v>
      </c>
      <c r="B35" s="12" t="s">
        <v>533</v>
      </c>
      <c r="C35" s="12" t="s">
        <v>614</v>
      </c>
      <c r="D35" s="12" t="s">
        <v>527</v>
      </c>
      <c r="E35" s="13" t="s">
        <v>615</v>
      </c>
      <c r="F35" s="12" t="s">
        <v>550</v>
      </c>
      <c r="G35" s="13">
        <v>130</v>
      </c>
      <c r="H35" s="5">
        <v>5044.09803921569</v>
      </c>
      <c r="I35" s="3">
        <v>518</v>
      </c>
      <c r="J35" s="3">
        <v>350</v>
      </c>
      <c r="K35" s="21">
        <f t="shared" si="0"/>
        <v>914.494974509804</v>
      </c>
      <c r="L35" s="21">
        <f t="shared" si="1"/>
        <v>777.320728333334</v>
      </c>
      <c r="M35" s="3">
        <f t="shared" si="2"/>
        <v>26000</v>
      </c>
    </row>
    <row r="36" ht="14.25" hidden="1" spans="1:13">
      <c r="A36">
        <v>34</v>
      </c>
      <c r="B36" s="8" t="s">
        <v>533</v>
      </c>
      <c r="C36" s="8" t="s">
        <v>604</v>
      </c>
      <c r="D36" s="8" t="s">
        <v>616</v>
      </c>
      <c r="E36" s="8" t="s">
        <v>617</v>
      </c>
      <c r="F36" s="9" t="s">
        <v>618</v>
      </c>
      <c r="G36" s="9">
        <v>350</v>
      </c>
      <c r="H36" s="5">
        <v>5246.16393442623</v>
      </c>
      <c r="I36" s="3">
        <v>474.8</v>
      </c>
      <c r="J36" s="3">
        <v>365</v>
      </c>
      <c r="K36" s="21">
        <f t="shared" si="0"/>
        <v>909.170702163934</v>
      </c>
      <c r="L36" s="21">
        <f t="shared" si="1"/>
        <v>772.795096839344</v>
      </c>
      <c r="M36" s="3">
        <f t="shared" si="2"/>
        <v>70000</v>
      </c>
    </row>
    <row r="37" ht="14.25" hidden="1" spans="1:13">
      <c r="A37">
        <v>35</v>
      </c>
      <c r="B37" s="6" t="s">
        <v>512</v>
      </c>
      <c r="C37" s="6" t="s">
        <v>619</v>
      </c>
      <c r="D37" s="10" t="s">
        <v>620</v>
      </c>
      <c r="E37" s="11" t="s">
        <v>621</v>
      </c>
      <c r="F37" s="9" t="s">
        <v>559</v>
      </c>
      <c r="G37" s="9">
        <v>65</v>
      </c>
      <c r="H37" s="5">
        <v>4269.21929824561</v>
      </c>
      <c r="I37" s="3">
        <v>582.1</v>
      </c>
      <c r="J37" s="3">
        <v>365</v>
      </c>
      <c r="K37" s="21">
        <f t="shared" si="0"/>
        <v>907.066082030702</v>
      </c>
      <c r="L37" s="21">
        <f t="shared" si="1"/>
        <v>771.006169726097</v>
      </c>
      <c r="M37" s="3">
        <f t="shared" si="2"/>
        <v>13000</v>
      </c>
    </row>
    <row r="38" ht="28.5" hidden="1" spans="1:13">
      <c r="A38">
        <v>36</v>
      </c>
      <c r="B38" s="3" t="s">
        <v>507</v>
      </c>
      <c r="C38" s="3" t="s">
        <v>508</v>
      </c>
      <c r="D38" s="13" t="s">
        <v>622</v>
      </c>
      <c r="E38" s="12" t="s">
        <v>623</v>
      </c>
      <c r="F38" s="3" t="s">
        <v>541</v>
      </c>
      <c r="G38" s="3">
        <v>62</v>
      </c>
      <c r="H38" s="5">
        <v>4117.85294117647</v>
      </c>
      <c r="I38" s="3">
        <v>595.2</v>
      </c>
      <c r="J38" s="3">
        <v>369</v>
      </c>
      <c r="K38" s="21">
        <f t="shared" si="0"/>
        <v>904.399100047059</v>
      </c>
      <c r="L38" s="21">
        <f t="shared" si="1"/>
        <v>768.73923504</v>
      </c>
      <c r="M38" s="3">
        <f t="shared" si="2"/>
        <v>12400</v>
      </c>
    </row>
    <row r="39" ht="14.25" hidden="1" spans="1:13">
      <c r="A39">
        <v>37</v>
      </c>
      <c r="B39" s="12" t="s">
        <v>533</v>
      </c>
      <c r="C39" s="12" t="s">
        <v>624</v>
      </c>
      <c r="D39" s="8" t="s">
        <v>625</v>
      </c>
      <c r="E39" s="7" t="s">
        <v>626</v>
      </c>
      <c r="F39" s="12" t="s">
        <v>627</v>
      </c>
      <c r="G39" s="12">
        <v>150</v>
      </c>
      <c r="H39" s="5">
        <v>5105.67567567568</v>
      </c>
      <c r="I39" s="3">
        <v>502.8</v>
      </c>
      <c r="J39" s="3">
        <v>352</v>
      </c>
      <c r="K39" s="21">
        <f t="shared" si="0"/>
        <v>903.631072864866</v>
      </c>
      <c r="L39" s="21">
        <f t="shared" si="1"/>
        <v>768.086411935136</v>
      </c>
      <c r="M39" s="3">
        <f t="shared" si="2"/>
        <v>30000</v>
      </c>
    </row>
    <row r="40" ht="28.5" hidden="1" spans="1:13">
      <c r="A40">
        <v>38</v>
      </c>
      <c r="B40" s="6" t="s">
        <v>507</v>
      </c>
      <c r="C40" s="6" t="s">
        <v>628</v>
      </c>
      <c r="D40" s="7" t="s">
        <v>629</v>
      </c>
      <c r="E40" s="8" t="s">
        <v>630</v>
      </c>
      <c r="F40" s="9" t="s">
        <v>537</v>
      </c>
      <c r="G40" s="9">
        <v>62</v>
      </c>
      <c r="H40" s="5">
        <v>5016</v>
      </c>
      <c r="I40" s="3">
        <v>526</v>
      </c>
      <c r="J40" s="3">
        <v>339</v>
      </c>
      <c r="K40" s="21">
        <f t="shared" si="0"/>
        <v>894.423024</v>
      </c>
      <c r="L40" s="21">
        <f t="shared" si="1"/>
        <v>760.2595704</v>
      </c>
      <c r="M40" s="3">
        <f t="shared" si="2"/>
        <v>12400</v>
      </c>
    </row>
    <row r="41" ht="14.25" hidden="1" spans="1:13">
      <c r="A41">
        <v>39</v>
      </c>
      <c r="B41" s="6" t="s">
        <v>512</v>
      </c>
      <c r="C41" s="6" t="s">
        <v>513</v>
      </c>
      <c r="D41" s="8" t="s">
        <v>631</v>
      </c>
      <c r="E41" s="7" t="s">
        <v>632</v>
      </c>
      <c r="F41" s="3" t="s">
        <v>545</v>
      </c>
      <c r="G41" s="3">
        <v>80</v>
      </c>
      <c r="H41" s="5">
        <v>4636</v>
      </c>
      <c r="I41" s="3">
        <v>512</v>
      </c>
      <c r="J41" s="3">
        <v>376</v>
      </c>
      <c r="K41" s="21">
        <f t="shared" si="0"/>
        <v>892.485632</v>
      </c>
      <c r="L41" s="21">
        <f t="shared" si="1"/>
        <v>758.6127872</v>
      </c>
      <c r="M41" s="3">
        <f t="shared" si="2"/>
        <v>16000</v>
      </c>
    </row>
    <row r="42" ht="14.25" hidden="1" spans="1:13">
      <c r="A42">
        <v>40</v>
      </c>
      <c r="B42" s="6" t="s">
        <v>546</v>
      </c>
      <c r="C42" s="6" t="s">
        <v>547</v>
      </c>
      <c r="D42" s="10" t="s">
        <v>633</v>
      </c>
      <c r="E42" s="11" t="s">
        <v>634</v>
      </c>
      <c r="F42" s="14" t="s">
        <v>635</v>
      </c>
      <c r="G42" s="14">
        <v>211</v>
      </c>
      <c r="H42" s="5">
        <v>5439.69090909091</v>
      </c>
      <c r="I42" s="3">
        <v>515.2</v>
      </c>
      <c r="J42" s="3">
        <v>318</v>
      </c>
      <c r="K42" s="21">
        <f t="shared" si="0"/>
        <v>891.204144523637</v>
      </c>
      <c r="L42" s="21">
        <f t="shared" si="1"/>
        <v>757.523522845091</v>
      </c>
      <c r="M42" s="3">
        <f t="shared" si="2"/>
        <v>42200</v>
      </c>
    </row>
    <row r="43" ht="14.25" hidden="1" spans="1:13">
      <c r="A43">
        <v>41</v>
      </c>
      <c r="B43" s="12" t="s">
        <v>533</v>
      </c>
      <c r="C43" s="12" t="s">
        <v>636</v>
      </c>
      <c r="D43" s="12" t="s">
        <v>637</v>
      </c>
      <c r="E43" s="13" t="s">
        <v>638</v>
      </c>
      <c r="F43" s="12" t="s">
        <v>639</v>
      </c>
      <c r="G43" s="12">
        <v>120</v>
      </c>
      <c r="H43" s="5">
        <v>4785.18548387097</v>
      </c>
      <c r="I43" s="3">
        <v>540</v>
      </c>
      <c r="J43" s="3">
        <v>344</v>
      </c>
      <c r="K43" s="21">
        <f t="shared" si="0"/>
        <v>888.896055483871</v>
      </c>
      <c r="L43" s="21">
        <f t="shared" si="1"/>
        <v>755.56164716129</v>
      </c>
      <c r="M43" s="3">
        <f t="shared" si="2"/>
        <v>24000</v>
      </c>
    </row>
    <row r="44" ht="14.25" hidden="1" spans="1:13">
      <c r="A44">
        <v>42</v>
      </c>
      <c r="B44" s="6" t="s">
        <v>522</v>
      </c>
      <c r="C44" s="13" t="s">
        <v>640</v>
      </c>
      <c r="D44" s="8" t="s">
        <v>641</v>
      </c>
      <c r="E44" s="7" t="s">
        <v>642</v>
      </c>
      <c r="F44" s="9" t="s">
        <v>581</v>
      </c>
      <c r="G44" s="9">
        <v>420</v>
      </c>
      <c r="H44" s="5">
        <v>5299</v>
      </c>
      <c r="I44" s="3">
        <v>512</v>
      </c>
      <c r="J44" s="3">
        <v>327</v>
      </c>
      <c r="K44" s="21">
        <f t="shared" si="0"/>
        <v>887.179776</v>
      </c>
      <c r="L44" s="21">
        <f t="shared" si="1"/>
        <v>754.1028096</v>
      </c>
      <c r="M44" s="3">
        <f t="shared" si="2"/>
        <v>84000</v>
      </c>
    </row>
    <row r="45" ht="14.25" spans="1:13">
      <c r="A45">
        <v>43</v>
      </c>
      <c r="B45" s="6" t="s">
        <v>582</v>
      </c>
      <c r="C45" s="12" t="s">
        <v>643</v>
      </c>
      <c r="D45" s="8" t="s">
        <v>644</v>
      </c>
      <c r="E45" s="8" t="s">
        <v>645</v>
      </c>
      <c r="F45" s="9" t="s">
        <v>541</v>
      </c>
      <c r="G45" s="9">
        <v>86</v>
      </c>
      <c r="H45" s="5">
        <v>5579</v>
      </c>
      <c r="I45" s="3">
        <v>430.8</v>
      </c>
      <c r="J45" s="3">
        <v>369</v>
      </c>
      <c r="K45" s="21">
        <f t="shared" si="0"/>
        <v>886.8668508</v>
      </c>
      <c r="L45" s="21">
        <f t="shared" si="1"/>
        <v>753.83682318</v>
      </c>
      <c r="M45" s="3">
        <f t="shared" si="2"/>
        <v>17200</v>
      </c>
    </row>
    <row r="46" ht="14.25" hidden="1" spans="1:13">
      <c r="A46">
        <v>44</v>
      </c>
      <c r="B46" s="12" t="s">
        <v>533</v>
      </c>
      <c r="C46" s="12" t="s">
        <v>646</v>
      </c>
      <c r="D46" s="8" t="s">
        <v>647</v>
      </c>
      <c r="E46" s="7" t="s">
        <v>648</v>
      </c>
      <c r="F46" s="12" t="s">
        <v>649</v>
      </c>
      <c r="G46" s="12">
        <v>120</v>
      </c>
      <c r="H46" s="5">
        <v>4875.86567164179</v>
      </c>
      <c r="I46" s="3">
        <v>528.4</v>
      </c>
      <c r="J46" s="3">
        <v>344</v>
      </c>
      <c r="K46" s="21">
        <f t="shared" si="0"/>
        <v>886.28415278806</v>
      </c>
      <c r="L46" s="21">
        <f t="shared" si="1"/>
        <v>753.341529869851</v>
      </c>
      <c r="M46" s="3">
        <f t="shared" si="2"/>
        <v>24000</v>
      </c>
    </row>
    <row r="47" ht="14.25" hidden="1" spans="1:13">
      <c r="A47">
        <v>45</v>
      </c>
      <c r="B47" s="8" t="s">
        <v>573</v>
      </c>
      <c r="C47" s="12" t="s">
        <v>650</v>
      </c>
      <c r="D47" s="15" t="s">
        <v>651</v>
      </c>
      <c r="E47" s="10" t="s">
        <v>652</v>
      </c>
      <c r="F47" s="9" t="s">
        <v>545</v>
      </c>
      <c r="G47" s="9">
        <v>115</v>
      </c>
      <c r="H47" s="5">
        <v>4906</v>
      </c>
      <c r="I47" s="3">
        <v>480.4</v>
      </c>
      <c r="J47" s="3">
        <v>376</v>
      </c>
      <c r="K47" s="21">
        <f t="shared" si="0"/>
        <v>886.1727424</v>
      </c>
      <c r="L47" s="21">
        <f t="shared" si="1"/>
        <v>753.24683104</v>
      </c>
      <c r="M47" s="3">
        <f t="shared" si="2"/>
        <v>23000</v>
      </c>
    </row>
    <row r="48" ht="14.25" hidden="1" spans="1:13">
      <c r="A48">
        <v>46</v>
      </c>
      <c r="B48" s="12" t="s">
        <v>533</v>
      </c>
      <c r="C48" s="12" t="s">
        <v>604</v>
      </c>
      <c r="D48" s="8" t="s">
        <v>653</v>
      </c>
      <c r="E48" s="7" t="s">
        <v>654</v>
      </c>
      <c r="F48" s="12" t="s">
        <v>537</v>
      </c>
      <c r="G48" s="12">
        <v>350</v>
      </c>
      <c r="H48" s="5">
        <v>4946.48387096774</v>
      </c>
      <c r="I48" s="3">
        <v>473.2</v>
      </c>
      <c r="J48" s="3">
        <v>378</v>
      </c>
      <c r="K48" s="21">
        <f t="shared" si="0"/>
        <v>884.775591406452</v>
      </c>
      <c r="L48" s="21">
        <f t="shared" si="1"/>
        <v>752.059252695484</v>
      </c>
      <c r="M48" s="3">
        <f t="shared" si="2"/>
        <v>70000</v>
      </c>
    </row>
    <row r="49" ht="14.25" hidden="1" spans="1:13">
      <c r="A49">
        <v>47</v>
      </c>
      <c r="B49" s="6" t="s">
        <v>512</v>
      </c>
      <c r="C49" s="6" t="s">
        <v>513</v>
      </c>
      <c r="D49" s="8" t="s">
        <v>655</v>
      </c>
      <c r="E49" s="7" t="s">
        <v>656</v>
      </c>
      <c r="F49" s="9" t="s">
        <v>581</v>
      </c>
      <c r="G49" s="9">
        <v>160</v>
      </c>
      <c r="H49" s="5">
        <v>5136.86885245902</v>
      </c>
      <c r="I49" s="3">
        <v>515.2</v>
      </c>
      <c r="J49" s="3">
        <v>327</v>
      </c>
      <c r="K49" s="21">
        <f t="shared" si="0"/>
        <v>865.410350321312</v>
      </c>
      <c r="L49" s="21">
        <f t="shared" si="1"/>
        <v>735.598797773115</v>
      </c>
      <c r="M49" s="3">
        <f t="shared" ref="M49:M88" si="3">G49*180</f>
        <v>28800</v>
      </c>
    </row>
    <row r="50" ht="14.25" spans="1:13">
      <c r="A50">
        <v>48</v>
      </c>
      <c r="B50" s="3" t="s">
        <v>582</v>
      </c>
      <c r="C50" s="13" t="s">
        <v>657</v>
      </c>
      <c r="D50" s="8" t="s">
        <v>551</v>
      </c>
      <c r="E50" s="7" t="s">
        <v>658</v>
      </c>
      <c r="F50" s="12" t="s">
        <v>550</v>
      </c>
      <c r="G50" s="12">
        <v>70</v>
      </c>
      <c r="H50" s="5">
        <v>4902.20588235294</v>
      </c>
      <c r="I50" s="3">
        <v>503.2</v>
      </c>
      <c r="J50" s="3">
        <v>350</v>
      </c>
      <c r="K50" s="21">
        <f t="shared" si="0"/>
        <v>863.3765</v>
      </c>
      <c r="L50" s="21">
        <f t="shared" si="1"/>
        <v>733.870025</v>
      </c>
      <c r="M50" s="3">
        <f t="shared" si="3"/>
        <v>12600</v>
      </c>
    </row>
    <row r="51" ht="14.25" hidden="1" spans="1:13">
      <c r="A51">
        <v>49</v>
      </c>
      <c r="B51" s="6" t="s">
        <v>522</v>
      </c>
      <c r="C51" s="6" t="s">
        <v>659</v>
      </c>
      <c r="D51" s="10" t="s">
        <v>527</v>
      </c>
      <c r="E51" s="11" t="s">
        <v>660</v>
      </c>
      <c r="F51" s="3" t="s">
        <v>661</v>
      </c>
      <c r="G51" s="3">
        <v>130</v>
      </c>
      <c r="H51" s="5">
        <v>4584.7564469914</v>
      </c>
      <c r="I51" s="3">
        <v>528.8</v>
      </c>
      <c r="J51" s="3">
        <v>354.3</v>
      </c>
      <c r="K51" s="21">
        <f t="shared" si="0"/>
        <v>858.971725808596</v>
      </c>
      <c r="L51" s="21">
        <f t="shared" si="1"/>
        <v>730.125966937307</v>
      </c>
      <c r="M51" s="3">
        <f t="shared" si="3"/>
        <v>23400</v>
      </c>
    </row>
    <row r="52" ht="14.25" hidden="1" spans="1:13">
      <c r="A52">
        <v>50</v>
      </c>
      <c r="B52" s="6" t="s">
        <v>517</v>
      </c>
      <c r="C52" s="6" t="s">
        <v>662</v>
      </c>
      <c r="D52" s="8" t="s">
        <v>663</v>
      </c>
      <c r="E52" s="7" t="s">
        <v>664</v>
      </c>
      <c r="F52" s="14" t="s">
        <v>541</v>
      </c>
      <c r="G52" s="14">
        <v>200</v>
      </c>
      <c r="H52" s="5">
        <v>5373.40298507463</v>
      </c>
      <c r="I52" s="3">
        <v>432.4</v>
      </c>
      <c r="J52" s="3">
        <v>369</v>
      </c>
      <c r="K52" s="21">
        <f t="shared" si="0"/>
        <v>857.356537325373</v>
      </c>
      <c r="L52" s="21">
        <f t="shared" si="1"/>
        <v>728.753056726567</v>
      </c>
      <c r="M52" s="3">
        <f t="shared" si="3"/>
        <v>36000</v>
      </c>
    </row>
    <row r="53" ht="14.25" spans="1:13">
      <c r="A53">
        <v>51</v>
      </c>
      <c r="B53" s="6" t="s">
        <v>582</v>
      </c>
      <c r="C53" s="12" t="s">
        <v>665</v>
      </c>
      <c r="D53" s="10" t="s">
        <v>666</v>
      </c>
      <c r="E53" s="10" t="s">
        <v>667</v>
      </c>
      <c r="F53" s="9" t="s">
        <v>541</v>
      </c>
      <c r="G53" s="9">
        <v>350</v>
      </c>
      <c r="H53" s="5">
        <v>4646.69696969697</v>
      </c>
      <c r="I53" s="3">
        <v>500</v>
      </c>
      <c r="J53" s="3">
        <v>369</v>
      </c>
      <c r="K53" s="21">
        <f t="shared" si="0"/>
        <v>857.315590909091</v>
      </c>
      <c r="L53" s="21">
        <f t="shared" si="1"/>
        <v>728.718252272727</v>
      </c>
      <c r="M53" s="3">
        <f t="shared" si="3"/>
        <v>63000</v>
      </c>
    </row>
    <row r="54" ht="14.25" hidden="1" spans="1:13">
      <c r="A54">
        <v>52</v>
      </c>
      <c r="B54" s="12" t="s">
        <v>533</v>
      </c>
      <c r="C54" s="12" t="s">
        <v>534</v>
      </c>
      <c r="D54" s="8" t="s">
        <v>668</v>
      </c>
      <c r="E54" s="7" t="s">
        <v>669</v>
      </c>
      <c r="F54" s="12" t="s">
        <v>670</v>
      </c>
      <c r="G54" s="12">
        <v>90</v>
      </c>
      <c r="H54" s="5">
        <v>4583.5625</v>
      </c>
      <c r="I54" s="3">
        <v>526</v>
      </c>
      <c r="J54" s="3">
        <v>355.1</v>
      </c>
      <c r="K54" s="21">
        <f t="shared" si="0"/>
        <v>856.1297210125</v>
      </c>
      <c r="L54" s="21">
        <f t="shared" si="1"/>
        <v>727.710262860625</v>
      </c>
      <c r="M54" s="3">
        <f t="shared" si="3"/>
        <v>16200</v>
      </c>
    </row>
    <row r="55" ht="14.25" hidden="1" spans="1:13">
      <c r="A55">
        <v>53</v>
      </c>
      <c r="B55" s="6" t="s">
        <v>512</v>
      </c>
      <c r="C55" s="6" t="s">
        <v>513</v>
      </c>
      <c r="D55" s="10" t="s">
        <v>551</v>
      </c>
      <c r="E55" s="16" t="s">
        <v>671</v>
      </c>
      <c r="F55" s="9" t="s">
        <v>581</v>
      </c>
      <c r="G55" s="9">
        <v>64</v>
      </c>
      <c r="H55" s="5">
        <v>5000.25</v>
      </c>
      <c r="I55" s="3">
        <v>523.2</v>
      </c>
      <c r="J55" s="3">
        <v>327</v>
      </c>
      <c r="K55" s="21">
        <f t="shared" si="0"/>
        <v>855.4747716</v>
      </c>
      <c r="L55" s="21">
        <f t="shared" si="1"/>
        <v>727.15355586</v>
      </c>
      <c r="M55" s="3">
        <f t="shared" si="3"/>
        <v>11520</v>
      </c>
    </row>
    <row r="56" ht="14.25" hidden="1" spans="1:13">
      <c r="A56">
        <v>54</v>
      </c>
      <c r="B56" s="12" t="s">
        <v>533</v>
      </c>
      <c r="C56" s="12" t="s">
        <v>672</v>
      </c>
      <c r="D56" s="8" t="s">
        <v>673</v>
      </c>
      <c r="E56" s="7" t="s">
        <v>674</v>
      </c>
      <c r="F56" s="12" t="s">
        <v>675</v>
      </c>
      <c r="G56" s="12">
        <v>50</v>
      </c>
      <c r="H56" s="5">
        <v>4974.60769230769</v>
      </c>
      <c r="I56" s="3">
        <v>514.4</v>
      </c>
      <c r="J56" s="3">
        <v>333</v>
      </c>
      <c r="K56" s="21">
        <f t="shared" si="0"/>
        <v>852.126419575385</v>
      </c>
      <c r="L56" s="21">
        <f t="shared" si="1"/>
        <v>724.307456639077</v>
      </c>
      <c r="M56" s="3">
        <f t="shared" si="3"/>
        <v>9000</v>
      </c>
    </row>
    <row r="57" ht="28.5" hidden="1" spans="1:13">
      <c r="A57">
        <v>55</v>
      </c>
      <c r="B57" s="6" t="s">
        <v>507</v>
      </c>
      <c r="C57" s="6" t="s">
        <v>628</v>
      </c>
      <c r="D57" s="7" t="s">
        <v>676</v>
      </c>
      <c r="E57" s="8" t="s">
        <v>677</v>
      </c>
      <c r="F57" s="9" t="s">
        <v>678</v>
      </c>
      <c r="G57" s="9">
        <v>100</v>
      </c>
      <c r="H57" s="5">
        <v>4590.39344262295</v>
      </c>
      <c r="I57" s="3">
        <v>552.4</v>
      </c>
      <c r="J57" s="3">
        <v>336</v>
      </c>
      <c r="K57" s="21">
        <f t="shared" si="0"/>
        <v>852.006401468852</v>
      </c>
      <c r="L57" s="21">
        <f t="shared" si="1"/>
        <v>724.205441248524</v>
      </c>
      <c r="M57" s="3">
        <f t="shared" si="3"/>
        <v>18000</v>
      </c>
    </row>
    <row r="58" ht="14.25" hidden="1" spans="1:13">
      <c r="A58">
        <v>56</v>
      </c>
      <c r="B58" s="6" t="s">
        <v>522</v>
      </c>
      <c r="C58" s="6" t="s">
        <v>679</v>
      </c>
      <c r="D58" s="10" t="s">
        <v>527</v>
      </c>
      <c r="E58" s="11" t="s">
        <v>680</v>
      </c>
      <c r="F58" s="3" t="s">
        <v>681</v>
      </c>
      <c r="G58" s="3">
        <v>60</v>
      </c>
      <c r="H58" s="5">
        <v>4554.49127906977</v>
      </c>
      <c r="I58" s="3">
        <v>524.8</v>
      </c>
      <c r="J58" s="3">
        <v>353</v>
      </c>
      <c r="K58" s="21">
        <f t="shared" si="0"/>
        <v>843.739549209302</v>
      </c>
      <c r="L58" s="21">
        <f t="shared" si="1"/>
        <v>717.178616827907</v>
      </c>
      <c r="M58" s="3">
        <f t="shared" si="3"/>
        <v>10800</v>
      </c>
    </row>
    <row r="59" ht="14.25" hidden="1" spans="1:13">
      <c r="A59">
        <v>57</v>
      </c>
      <c r="B59" s="6" t="s">
        <v>512</v>
      </c>
      <c r="C59" s="6" t="s">
        <v>682</v>
      </c>
      <c r="D59" s="8" t="s">
        <v>683</v>
      </c>
      <c r="E59" s="7" t="s">
        <v>684</v>
      </c>
      <c r="F59" s="9" t="s">
        <v>685</v>
      </c>
      <c r="G59" s="9">
        <v>60</v>
      </c>
      <c r="H59" s="5">
        <v>4804</v>
      </c>
      <c r="I59" s="3">
        <v>536.8</v>
      </c>
      <c r="J59" s="3">
        <v>327</v>
      </c>
      <c r="K59" s="21">
        <f t="shared" si="0"/>
        <v>843.2634144</v>
      </c>
      <c r="L59" s="21">
        <f t="shared" si="1"/>
        <v>716.77390224</v>
      </c>
      <c r="M59" s="3">
        <f t="shared" si="3"/>
        <v>10800</v>
      </c>
    </row>
    <row r="60" ht="14.25" hidden="1" spans="1:13">
      <c r="A60">
        <v>58</v>
      </c>
      <c r="B60" s="6" t="s">
        <v>522</v>
      </c>
      <c r="C60" s="6" t="s">
        <v>686</v>
      </c>
      <c r="D60" s="10" t="s">
        <v>527</v>
      </c>
      <c r="E60" s="11" t="s">
        <v>687</v>
      </c>
      <c r="F60" s="3" t="s">
        <v>545</v>
      </c>
      <c r="G60" s="3">
        <v>120</v>
      </c>
      <c r="H60" s="5">
        <v>3714.75073313783</v>
      </c>
      <c r="I60" s="3">
        <v>603.6</v>
      </c>
      <c r="J60" s="3">
        <v>376</v>
      </c>
      <c r="K60" s="21">
        <f t="shared" si="0"/>
        <v>843.07605198827</v>
      </c>
      <c r="L60" s="21">
        <f t="shared" si="1"/>
        <v>716.614644190029</v>
      </c>
      <c r="M60" s="3">
        <f t="shared" si="3"/>
        <v>21600</v>
      </c>
    </row>
    <row r="61" ht="14.25" hidden="1" spans="1:13">
      <c r="A61">
        <v>59</v>
      </c>
      <c r="B61" s="6" t="s">
        <v>522</v>
      </c>
      <c r="C61" s="13" t="s">
        <v>688</v>
      </c>
      <c r="D61" s="8" t="s">
        <v>689</v>
      </c>
      <c r="E61" s="7" t="s">
        <v>690</v>
      </c>
      <c r="F61" s="9" t="s">
        <v>553</v>
      </c>
      <c r="G61" s="9">
        <v>480</v>
      </c>
      <c r="H61" s="5">
        <v>5212.38181818182</v>
      </c>
      <c r="I61" s="3">
        <v>496.8</v>
      </c>
      <c r="J61" s="3">
        <v>325</v>
      </c>
      <c r="K61" s="21">
        <f t="shared" si="0"/>
        <v>841.591168363636</v>
      </c>
      <c r="L61" s="21">
        <f t="shared" si="1"/>
        <v>715.352493109091</v>
      </c>
      <c r="M61" s="3">
        <f t="shared" si="3"/>
        <v>86400</v>
      </c>
    </row>
    <row r="62" ht="14.25" hidden="1" spans="1:13">
      <c r="A62">
        <v>60</v>
      </c>
      <c r="B62" s="12" t="s">
        <v>533</v>
      </c>
      <c r="C62" s="12" t="s">
        <v>672</v>
      </c>
      <c r="D62" s="8" t="s">
        <v>691</v>
      </c>
      <c r="E62" s="7" t="s">
        <v>692</v>
      </c>
      <c r="F62" s="12" t="s">
        <v>675</v>
      </c>
      <c r="G62" s="12">
        <v>80</v>
      </c>
      <c r="H62" s="5">
        <v>5022.48333333333</v>
      </c>
      <c r="I62" s="3">
        <v>502.8</v>
      </c>
      <c r="J62" s="3">
        <v>333</v>
      </c>
      <c r="K62" s="21">
        <f t="shared" si="0"/>
        <v>840.926438459999</v>
      </c>
      <c r="L62" s="21">
        <f t="shared" si="1"/>
        <v>714.787472690999</v>
      </c>
      <c r="M62" s="3">
        <f t="shared" si="3"/>
        <v>14400</v>
      </c>
    </row>
    <row r="63" ht="14.25" hidden="1" spans="1:13">
      <c r="A63">
        <v>61</v>
      </c>
      <c r="B63" s="6" t="s">
        <v>546</v>
      </c>
      <c r="C63" s="6" t="s">
        <v>547</v>
      </c>
      <c r="D63" s="8" t="s">
        <v>693</v>
      </c>
      <c r="E63" s="7" t="s">
        <v>694</v>
      </c>
      <c r="F63" s="14" t="s">
        <v>537</v>
      </c>
      <c r="G63" s="14">
        <v>337</v>
      </c>
      <c r="H63" s="5">
        <v>5091.16363636364</v>
      </c>
      <c r="I63" s="3">
        <v>482.8</v>
      </c>
      <c r="J63" s="3">
        <v>339</v>
      </c>
      <c r="K63" s="21">
        <f t="shared" si="0"/>
        <v>833.266679432727</v>
      </c>
      <c r="L63" s="21">
        <f t="shared" si="1"/>
        <v>708.276677517818</v>
      </c>
      <c r="M63" s="3">
        <f t="shared" si="3"/>
        <v>60660</v>
      </c>
    </row>
    <row r="64" ht="14.25" hidden="1" spans="1:13">
      <c r="A64">
        <v>62</v>
      </c>
      <c r="B64" s="6" t="s">
        <v>522</v>
      </c>
      <c r="C64" s="6" t="s">
        <v>686</v>
      </c>
      <c r="D64" s="10" t="s">
        <v>527</v>
      </c>
      <c r="E64" s="11" t="s">
        <v>695</v>
      </c>
      <c r="F64" s="3" t="s">
        <v>639</v>
      </c>
      <c r="G64" s="3">
        <v>50</v>
      </c>
      <c r="H64" s="5">
        <v>3889.08333333333</v>
      </c>
      <c r="I64" s="3">
        <v>622.4</v>
      </c>
      <c r="J64" s="3">
        <v>344</v>
      </c>
      <c r="K64" s="21">
        <f t="shared" si="0"/>
        <v>832.674520533333</v>
      </c>
      <c r="L64" s="21">
        <f t="shared" si="1"/>
        <v>707.773342453333</v>
      </c>
      <c r="M64" s="3">
        <f t="shared" si="3"/>
        <v>9000</v>
      </c>
    </row>
    <row r="65" ht="28.5" hidden="1" spans="1:13">
      <c r="A65">
        <v>63</v>
      </c>
      <c r="B65" s="6" t="s">
        <v>507</v>
      </c>
      <c r="C65" s="6" t="s">
        <v>508</v>
      </c>
      <c r="D65" s="7" t="s">
        <v>509</v>
      </c>
      <c r="E65" s="8" t="s">
        <v>510</v>
      </c>
      <c r="F65" s="9" t="s">
        <v>618</v>
      </c>
      <c r="G65" s="9">
        <v>127</v>
      </c>
      <c r="H65" s="5">
        <v>4444.66666666667</v>
      </c>
      <c r="I65" s="3">
        <v>519.2</v>
      </c>
      <c r="J65" s="3">
        <v>357</v>
      </c>
      <c r="K65" s="21">
        <f t="shared" si="0"/>
        <v>823.8385232</v>
      </c>
      <c r="L65" s="21">
        <f t="shared" si="1"/>
        <v>700.26274472</v>
      </c>
      <c r="M65" s="3">
        <f t="shared" si="3"/>
        <v>22860</v>
      </c>
    </row>
    <row r="66" ht="14.25" hidden="1" spans="1:13">
      <c r="A66">
        <v>64</v>
      </c>
      <c r="B66" s="8" t="s">
        <v>573</v>
      </c>
      <c r="C66" s="12" t="s">
        <v>696</v>
      </c>
      <c r="D66" s="10" t="s">
        <v>519</v>
      </c>
      <c r="E66" s="10" t="s">
        <v>697</v>
      </c>
      <c r="F66" s="9" t="s">
        <v>581</v>
      </c>
      <c r="G66" s="9">
        <v>90</v>
      </c>
      <c r="H66" s="5">
        <v>4564</v>
      </c>
      <c r="I66" s="3">
        <v>550</v>
      </c>
      <c r="J66" s="3">
        <v>327</v>
      </c>
      <c r="K66" s="21">
        <f t="shared" si="0"/>
        <v>820.8354</v>
      </c>
      <c r="L66" s="21">
        <f t="shared" si="1"/>
        <v>697.71009</v>
      </c>
      <c r="M66" s="3">
        <f t="shared" si="3"/>
        <v>16200</v>
      </c>
    </row>
    <row r="67" ht="28.5" hidden="1" spans="1:13">
      <c r="A67">
        <v>65</v>
      </c>
      <c r="B67" s="8" t="s">
        <v>573</v>
      </c>
      <c r="C67" s="12" t="s">
        <v>698</v>
      </c>
      <c r="D67" s="7" t="s">
        <v>699</v>
      </c>
      <c r="E67" s="8" t="s">
        <v>700</v>
      </c>
      <c r="F67" s="9" t="s">
        <v>581</v>
      </c>
      <c r="G67" s="9">
        <v>330</v>
      </c>
      <c r="H67" s="5">
        <v>4968</v>
      </c>
      <c r="I67" s="3">
        <v>504</v>
      </c>
      <c r="J67" s="3">
        <v>327</v>
      </c>
      <c r="K67" s="21">
        <f t="shared" ref="K67:K109" si="4">H67*I67*J67/1000000</f>
        <v>818.766144</v>
      </c>
      <c r="L67" s="21">
        <f t="shared" ref="L67:L109" si="5">K67*0.85</f>
        <v>695.9512224</v>
      </c>
      <c r="M67" s="3">
        <f t="shared" si="3"/>
        <v>59400</v>
      </c>
    </row>
    <row r="68" ht="14.25" hidden="1" spans="1:13">
      <c r="A68">
        <v>66</v>
      </c>
      <c r="B68" s="12" t="s">
        <v>546</v>
      </c>
      <c r="C68" s="12" t="s">
        <v>701</v>
      </c>
      <c r="D68" s="8" t="s">
        <v>702</v>
      </c>
      <c r="E68" s="7" t="s">
        <v>703</v>
      </c>
      <c r="F68" s="12" t="s">
        <v>704</v>
      </c>
      <c r="G68" s="12">
        <v>270</v>
      </c>
      <c r="H68" s="5">
        <v>4806</v>
      </c>
      <c r="I68" s="5">
        <v>460</v>
      </c>
      <c r="J68" s="5">
        <v>370</v>
      </c>
      <c r="K68" s="21">
        <f t="shared" si="4"/>
        <v>817.9812</v>
      </c>
      <c r="L68" s="21">
        <f t="shared" si="5"/>
        <v>695.28402</v>
      </c>
      <c r="M68" s="3">
        <f t="shared" si="3"/>
        <v>48600</v>
      </c>
    </row>
    <row r="69" ht="14.25" hidden="1" spans="1:13">
      <c r="A69">
        <v>67</v>
      </c>
      <c r="B69" s="6" t="s">
        <v>522</v>
      </c>
      <c r="C69" s="6" t="s">
        <v>523</v>
      </c>
      <c r="D69" s="3" t="s">
        <v>705</v>
      </c>
      <c r="E69" s="11" t="s">
        <v>706</v>
      </c>
      <c r="F69" s="11" t="s">
        <v>639</v>
      </c>
      <c r="G69" s="19">
        <v>240</v>
      </c>
      <c r="H69" s="5">
        <v>4521</v>
      </c>
      <c r="I69" s="3">
        <v>524.9</v>
      </c>
      <c r="J69" s="3">
        <v>344</v>
      </c>
      <c r="K69" s="21">
        <f t="shared" si="4"/>
        <v>816.3370776</v>
      </c>
      <c r="L69" s="21">
        <f t="shared" si="5"/>
        <v>693.88651596</v>
      </c>
      <c r="M69" s="3">
        <f t="shared" si="3"/>
        <v>43200</v>
      </c>
    </row>
    <row r="70" ht="14.25" hidden="1" spans="1:13">
      <c r="A70">
        <v>68</v>
      </c>
      <c r="B70" s="6" t="s">
        <v>512</v>
      </c>
      <c r="C70" s="6" t="s">
        <v>707</v>
      </c>
      <c r="D70" s="10" t="s">
        <v>708</v>
      </c>
      <c r="E70" s="11" t="s">
        <v>709</v>
      </c>
      <c r="F70" s="9" t="s">
        <v>581</v>
      </c>
      <c r="G70" s="9">
        <v>110</v>
      </c>
      <c r="H70" s="5">
        <v>4754</v>
      </c>
      <c r="I70" s="3">
        <v>524.8</v>
      </c>
      <c r="J70" s="3">
        <v>327</v>
      </c>
      <c r="K70" s="21">
        <f t="shared" si="4"/>
        <v>815.8320384</v>
      </c>
      <c r="L70" s="21">
        <f t="shared" si="5"/>
        <v>693.45723264</v>
      </c>
      <c r="M70" s="3">
        <f t="shared" si="3"/>
        <v>19800</v>
      </c>
    </row>
    <row r="71" ht="14.25" hidden="1" spans="1:13">
      <c r="A71">
        <v>69</v>
      </c>
      <c r="B71" s="6" t="s">
        <v>522</v>
      </c>
      <c r="C71" s="6" t="s">
        <v>710</v>
      </c>
      <c r="D71" s="10" t="s">
        <v>527</v>
      </c>
      <c r="E71" s="11" t="s">
        <v>711</v>
      </c>
      <c r="F71" s="3" t="s">
        <v>545</v>
      </c>
      <c r="G71" s="3">
        <v>85</v>
      </c>
      <c r="H71" s="5">
        <v>4487</v>
      </c>
      <c r="I71" s="3">
        <v>481.8</v>
      </c>
      <c r="J71" s="3">
        <v>376</v>
      </c>
      <c r="K71" s="21">
        <f t="shared" si="4"/>
        <v>812.8505616</v>
      </c>
      <c r="L71" s="21">
        <f t="shared" si="5"/>
        <v>690.92297736</v>
      </c>
      <c r="M71" s="3">
        <f t="shared" si="3"/>
        <v>15300</v>
      </c>
    </row>
    <row r="72" ht="28.5" hidden="1" spans="1:13">
      <c r="A72">
        <v>70</v>
      </c>
      <c r="B72" s="3" t="s">
        <v>507</v>
      </c>
      <c r="C72" s="3" t="s">
        <v>712</v>
      </c>
      <c r="D72" s="13" t="s">
        <v>713</v>
      </c>
      <c r="E72" s="12" t="s">
        <v>714</v>
      </c>
      <c r="F72" s="12" t="s">
        <v>715</v>
      </c>
      <c r="G72" s="12">
        <v>300</v>
      </c>
      <c r="H72" s="5">
        <v>4635</v>
      </c>
      <c r="I72" s="3">
        <v>487.1</v>
      </c>
      <c r="J72" s="3">
        <v>360</v>
      </c>
      <c r="K72" s="21">
        <f t="shared" si="4"/>
        <v>812.77506</v>
      </c>
      <c r="L72" s="21">
        <f t="shared" si="5"/>
        <v>690.858801</v>
      </c>
      <c r="M72" s="3">
        <f t="shared" si="3"/>
        <v>54000</v>
      </c>
    </row>
    <row r="73" ht="14.25" spans="1:13">
      <c r="A73">
        <v>71</v>
      </c>
      <c r="B73" s="3" t="s">
        <v>582</v>
      </c>
      <c r="C73" s="12" t="s">
        <v>716</v>
      </c>
      <c r="D73" s="8" t="s">
        <v>717</v>
      </c>
      <c r="E73" s="7" t="s">
        <v>718</v>
      </c>
      <c r="F73" s="12" t="s">
        <v>550</v>
      </c>
      <c r="G73" s="12">
        <v>100</v>
      </c>
      <c r="H73" s="5">
        <v>4375.21875</v>
      </c>
      <c r="I73" s="3">
        <v>530.4</v>
      </c>
      <c r="J73" s="3">
        <v>350</v>
      </c>
      <c r="K73" s="21">
        <f t="shared" si="4"/>
        <v>812.21560875</v>
      </c>
      <c r="L73" s="21">
        <f t="shared" si="5"/>
        <v>690.3832674375</v>
      </c>
      <c r="M73" s="3">
        <f t="shared" si="3"/>
        <v>18000</v>
      </c>
    </row>
    <row r="74" ht="14.25" spans="1:13">
      <c r="A74">
        <v>72</v>
      </c>
      <c r="B74" s="6" t="s">
        <v>582</v>
      </c>
      <c r="C74" s="12" t="s">
        <v>719</v>
      </c>
      <c r="D74" s="10" t="s">
        <v>720</v>
      </c>
      <c r="E74" s="10" t="s">
        <v>721</v>
      </c>
      <c r="F74" s="9" t="s">
        <v>541</v>
      </c>
      <c r="G74" s="9">
        <v>320</v>
      </c>
      <c r="H74" s="5">
        <v>4233</v>
      </c>
      <c r="I74" s="3">
        <v>517.2</v>
      </c>
      <c r="J74" s="3">
        <v>369</v>
      </c>
      <c r="K74" s="21">
        <f t="shared" si="4"/>
        <v>807.8545044</v>
      </c>
      <c r="L74" s="21">
        <f t="shared" si="5"/>
        <v>686.67632874</v>
      </c>
      <c r="M74" s="3">
        <f t="shared" si="3"/>
        <v>57600</v>
      </c>
    </row>
    <row r="75" ht="14.25" hidden="1" spans="1:13">
      <c r="A75">
        <v>73</v>
      </c>
      <c r="B75" s="6" t="s">
        <v>522</v>
      </c>
      <c r="C75" s="6" t="s">
        <v>722</v>
      </c>
      <c r="D75" s="10" t="s">
        <v>723</v>
      </c>
      <c r="E75" s="11" t="s">
        <v>724</v>
      </c>
      <c r="F75" s="3" t="s">
        <v>541</v>
      </c>
      <c r="G75" s="3">
        <v>260</v>
      </c>
      <c r="H75" s="5">
        <v>4216</v>
      </c>
      <c r="I75" s="3">
        <v>516.3</v>
      </c>
      <c r="J75" s="3">
        <v>369</v>
      </c>
      <c r="K75" s="21">
        <f t="shared" si="4"/>
        <v>803.2099752</v>
      </c>
      <c r="L75" s="21">
        <f t="shared" si="5"/>
        <v>682.72847892</v>
      </c>
      <c r="M75" s="3">
        <f t="shared" si="3"/>
        <v>46800</v>
      </c>
    </row>
    <row r="76" ht="14.25" hidden="1" spans="1:13">
      <c r="A76">
        <v>74</v>
      </c>
      <c r="B76" s="6" t="s">
        <v>522</v>
      </c>
      <c r="C76" s="6" t="s">
        <v>722</v>
      </c>
      <c r="D76" s="10" t="s">
        <v>527</v>
      </c>
      <c r="E76" s="11" t="s">
        <v>725</v>
      </c>
      <c r="F76" s="3" t="s">
        <v>545</v>
      </c>
      <c r="G76" s="3">
        <v>150</v>
      </c>
      <c r="H76" s="5">
        <v>3756.05633802817</v>
      </c>
      <c r="I76" s="3">
        <v>565.6</v>
      </c>
      <c r="J76" s="3">
        <v>376</v>
      </c>
      <c r="K76" s="21">
        <f t="shared" si="4"/>
        <v>798.783974760564</v>
      </c>
      <c r="L76" s="21">
        <f t="shared" si="5"/>
        <v>678.966378546479</v>
      </c>
      <c r="M76" s="3">
        <f t="shared" si="3"/>
        <v>27000</v>
      </c>
    </row>
    <row r="77" ht="14.25" hidden="1" spans="1:13">
      <c r="A77">
        <v>75</v>
      </c>
      <c r="B77" s="6" t="s">
        <v>517</v>
      </c>
      <c r="C77" s="12" t="s">
        <v>611</v>
      </c>
      <c r="D77" s="10" t="s">
        <v>726</v>
      </c>
      <c r="E77" s="11" t="s">
        <v>727</v>
      </c>
      <c r="F77" s="9" t="s">
        <v>559</v>
      </c>
      <c r="G77" s="9">
        <v>100</v>
      </c>
      <c r="H77" s="5">
        <v>4633</v>
      </c>
      <c r="I77" s="3">
        <v>472</v>
      </c>
      <c r="J77" s="3">
        <v>365</v>
      </c>
      <c r="K77" s="21">
        <f t="shared" si="4"/>
        <v>798.17324</v>
      </c>
      <c r="L77" s="21">
        <f t="shared" si="5"/>
        <v>678.447254</v>
      </c>
      <c r="M77" s="3">
        <f t="shared" si="3"/>
        <v>18000</v>
      </c>
    </row>
    <row r="78" ht="14.25" hidden="1" spans="1:13">
      <c r="A78">
        <v>76</v>
      </c>
      <c r="B78" s="12" t="s">
        <v>517</v>
      </c>
      <c r="C78" s="12" t="s">
        <v>728</v>
      </c>
      <c r="D78" s="8" t="s">
        <v>729</v>
      </c>
      <c r="E78" s="7" t="s">
        <v>730</v>
      </c>
      <c r="F78" s="12" t="s">
        <v>731</v>
      </c>
      <c r="G78" s="12">
        <v>70</v>
      </c>
      <c r="H78" s="5">
        <v>4850.1875</v>
      </c>
      <c r="I78" s="3">
        <v>465.6</v>
      </c>
      <c r="J78" s="3">
        <v>353</v>
      </c>
      <c r="K78" s="21">
        <f t="shared" si="4"/>
        <v>797.1612969</v>
      </c>
      <c r="L78" s="21">
        <f t="shared" si="5"/>
        <v>677.587102365</v>
      </c>
      <c r="M78" s="3">
        <f t="shared" si="3"/>
        <v>12600</v>
      </c>
    </row>
    <row r="79" ht="14.25" hidden="1" spans="1:13">
      <c r="A79">
        <v>77</v>
      </c>
      <c r="B79" s="6" t="s">
        <v>517</v>
      </c>
      <c r="C79" s="12" t="s">
        <v>662</v>
      </c>
      <c r="D79" s="10" t="s">
        <v>732</v>
      </c>
      <c r="E79" s="11" t="s">
        <v>733</v>
      </c>
      <c r="F79" s="9" t="s">
        <v>532</v>
      </c>
      <c r="G79" s="9">
        <v>80</v>
      </c>
      <c r="H79" s="5">
        <v>5278</v>
      </c>
      <c r="I79" s="3">
        <v>426.4</v>
      </c>
      <c r="J79" s="3">
        <v>354</v>
      </c>
      <c r="K79" s="21">
        <f t="shared" si="4"/>
        <v>796.6908768</v>
      </c>
      <c r="L79" s="21">
        <f t="shared" si="5"/>
        <v>677.18724528</v>
      </c>
      <c r="M79" s="3">
        <f t="shared" si="3"/>
        <v>14400</v>
      </c>
    </row>
    <row r="80" ht="14.25" hidden="1" spans="1:13">
      <c r="A80">
        <v>78</v>
      </c>
      <c r="B80" s="12" t="s">
        <v>533</v>
      </c>
      <c r="C80" s="12" t="s">
        <v>734</v>
      </c>
      <c r="D80" s="8" t="s">
        <v>527</v>
      </c>
      <c r="E80" s="7" t="s">
        <v>735</v>
      </c>
      <c r="F80" s="12" t="s">
        <v>639</v>
      </c>
      <c r="G80" s="12">
        <v>80</v>
      </c>
      <c r="H80" s="5">
        <v>5222.48333333333</v>
      </c>
      <c r="I80" s="3">
        <v>441.6</v>
      </c>
      <c r="J80" s="3">
        <v>344</v>
      </c>
      <c r="K80" s="21">
        <f t="shared" si="4"/>
        <v>793.34953216</v>
      </c>
      <c r="L80" s="21">
        <f t="shared" si="5"/>
        <v>674.347102336</v>
      </c>
      <c r="M80" s="3">
        <f t="shared" si="3"/>
        <v>14400</v>
      </c>
    </row>
    <row r="81" ht="14.25" hidden="1" spans="1:13">
      <c r="A81">
        <v>79</v>
      </c>
      <c r="B81" s="6" t="s">
        <v>522</v>
      </c>
      <c r="C81" s="6" t="s">
        <v>679</v>
      </c>
      <c r="D81" s="8" t="s">
        <v>527</v>
      </c>
      <c r="E81" s="7" t="s">
        <v>736</v>
      </c>
      <c r="F81" s="3" t="s">
        <v>639</v>
      </c>
      <c r="G81" s="3">
        <v>90</v>
      </c>
      <c r="H81" s="5">
        <v>4102.76923076923</v>
      </c>
      <c r="I81" s="3">
        <v>557.6</v>
      </c>
      <c r="J81" s="3">
        <v>344</v>
      </c>
      <c r="K81" s="21">
        <f t="shared" si="4"/>
        <v>786.970218338462</v>
      </c>
      <c r="L81" s="21">
        <f t="shared" si="5"/>
        <v>668.924685587692</v>
      </c>
      <c r="M81" s="3">
        <f t="shared" si="3"/>
        <v>16200</v>
      </c>
    </row>
    <row r="82" ht="14.25" hidden="1" spans="1:13">
      <c r="A82">
        <v>80</v>
      </c>
      <c r="B82" s="12" t="s">
        <v>546</v>
      </c>
      <c r="C82" s="12" t="s">
        <v>737</v>
      </c>
      <c r="D82" s="12" t="s">
        <v>738</v>
      </c>
      <c r="E82" s="13" t="s">
        <v>739</v>
      </c>
      <c r="F82" s="13" t="s">
        <v>550</v>
      </c>
      <c r="G82" s="13">
        <v>230</v>
      </c>
      <c r="H82" s="5">
        <v>4407</v>
      </c>
      <c r="I82" s="5">
        <v>510.2</v>
      </c>
      <c r="J82" s="5">
        <v>350</v>
      </c>
      <c r="K82" s="21">
        <f t="shared" si="4"/>
        <v>786.95799</v>
      </c>
      <c r="L82" s="21">
        <f t="shared" si="5"/>
        <v>668.9142915</v>
      </c>
      <c r="M82" s="3">
        <f t="shared" si="3"/>
        <v>41400</v>
      </c>
    </row>
    <row r="83" ht="14.25" hidden="1" spans="1:13">
      <c r="A83">
        <v>81</v>
      </c>
      <c r="B83" s="8" t="s">
        <v>573</v>
      </c>
      <c r="C83" s="12" t="s">
        <v>740</v>
      </c>
      <c r="D83" s="10" t="s">
        <v>519</v>
      </c>
      <c r="E83" s="10" t="s">
        <v>741</v>
      </c>
      <c r="F83" s="9" t="s">
        <v>559</v>
      </c>
      <c r="G83" s="9">
        <v>80</v>
      </c>
      <c r="H83" s="5">
        <v>4533</v>
      </c>
      <c r="I83" s="3">
        <v>475.2</v>
      </c>
      <c r="J83" s="3">
        <v>365</v>
      </c>
      <c r="K83" s="21">
        <f t="shared" si="4"/>
        <v>786.239784</v>
      </c>
      <c r="L83" s="21">
        <f t="shared" si="5"/>
        <v>668.3038164</v>
      </c>
      <c r="M83" s="3">
        <f t="shared" si="3"/>
        <v>14400</v>
      </c>
    </row>
    <row r="84" ht="28.5" hidden="1" spans="1:13">
      <c r="A84">
        <v>82</v>
      </c>
      <c r="B84" s="6" t="s">
        <v>507</v>
      </c>
      <c r="C84" s="6" t="s">
        <v>742</v>
      </c>
      <c r="D84" s="11" t="s">
        <v>743</v>
      </c>
      <c r="E84" s="10" t="s">
        <v>744</v>
      </c>
      <c r="F84" s="9" t="s">
        <v>678</v>
      </c>
      <c r="G84" s="9">
        <v>78</v>
      </c>
      <c r="H84" s="5">
        <v>4301.29032258064</v>
      </c>
      <c r="I84" s="3">
        <v>542.4</v>
      </c>
      <c r="J84" s="3">
        <v>336</v>
      </c>
      <c r="K84" s="21">
        <f t="shared" si="4"/>
        <v>783.894676645161</v>
      </c>
      <c r="L84" s="21">
        <f t="shared" si="5"/>
        <v>666.310475148387</v>
      </c>
      <c r="M84" s="3">
        <f t="shared" si="3"/>
        <v>14040</v>
      </c>
    </row>
    <row r="85" ht="14.25" hidden="1" spans="1:13">
      <c r="A85">
        <v>83</v>
      </c>
      <c r="B85" s="6" t="s">
        <v>522</v>
      </c>
      <c r="C85" s="6" t="s">
        <v>745</v>
      </c>
      <c r="D85" s="3" t="s">
        <v>527</v>
      </c>
      <c r="E85" s="11" t="s">
        <v>746</v>
      </c>
      <c r="F85" s="11" t="s">
        <v>550</v>
      </c>
      <c r="G85" s="19">
        <v>150</v>
      </c>
      <c r="H85" s="5">
        <v>4289</v>
      </c>
      <c r="I85" s="3">
        <v>519.7</v>
      </c>
      <c r="J85" s="3">
        <v>350</v>
      </c>
      <c r="K85" s="21">
        <f t="shared" si="4"/>
        <v>780.147655</v>
      </c>
      <c r="L85" s="21">
        <f t="shared" si="5"/>
        <v>663.12550675</v>
      </c>
      <c r="M85" s="3">
        <f t="shared" si="3"/>
        <v>27000</v>
      </c>
    </row>
    <row r="86" ht="14.25" hidden="1" spans="1:13">
      <c r="A86">
        <v>84</v>
      </c>
      <c r="B86" s="6" t="s">
        <v>512</v>
      </c>
      <c r="C86" s="6" t="s">
        <v>619</v>
      </c>
      <c r="D86" s="10" t="s">
        <v>620</v>
      </c>
      <c r="E86" s="11" t="s">
        <v>621</v>
      </c>
      <c r="F86" s="9" t="s">
        <v>553</v>
      </c>
      <c r="G86" s="9">
        <v>210</v>
      </c>
      <c r="H86" s="5">
        <v>5092.25862068965</v>
      </c>
      <c r="I86" s="3">
        <v>471.3</v>
      </c>
      <c r="J86" s="3">
        <v>325</v>
      </c>
      <c r="K86" s="21">
        <f t="shared" si="4"/>
        <v>779.993983577585</v>
      </c>
      <c r="L86" s="21">
        <f t="shared" si="5"/>
        <v>662.994886040948</v>
      </c>
      <c r="M86" s="3">
        <f t="shared" si="3"/>
        <v>37800</v>
      </c>
    </row>
    <row r="87" ht="14.25" hidden="1" spans="1:13">
      <c r="A87">
        <v>85</v>
      </c>
      <c r="B87" s="12" t="s">
        <v>533</v>
      </c>
      <c r="C87" s="12" t="s">
        <v>604</v>
      </c>
      <c r="D87" s="8" t="s">
        <v>747</v>
      </c>
      <c r="E87" s="7" t="s">
        <v>748</v>
      </c>
      <c r="F87" s="12" t="s">
        <v>537</v>
      </c>
      <c r="G87" s="12">
        <v>240</v>
      </c>
      <c r="H87" s="5">
        <v>4021.36507936508</v>
      </c>
      <c r="I87" s="3">
        <v>512</v>
      </c>
      <c r="J87" s="3">
        <v>378</v>
      </c>
      <c r="K87" s="21">
        <f t="shared" si="4"/>
        <v>778.278912</v>
      </c>
      <c r="L87" s="21">
        <f t="shared" si="5"/>
        <v>661.5370752</v>
      </c>
      <c r="M87" s="3">
        <f t="shared" si="3"/>
        <v>43200</v>
      </c>
    </row>
    <row r="88" ht="14.25" hidden="1" spans="1:13">
      <c r="A88">
        <v>86</v>
      </c>
      <c r="B88" s="12" t="s">
        <v>533</v>
      </c>
      <c r="C88" s="12" t="s">
        <v>749</v>
      </c>
      <c r="D88" s="8" t="s">
        <v>527</v>
      </c>
      <c r="E88" s="7" t="s">
        <v>750</v>
      </c>
      <c r="F88" s="12" t="s">
        <v>581</v>
      </c>
      <c r="G88" s="12">
        <v>102</v>
      </c>
      <c r="H88" s="5">
        <v>4262.50819672131</v>
      </c>
      <c r="I88" s="3">
        <v>552.8</v>
      </c>
      <c r="J88" s="3">
        <v>327</v>
      </c>
      <c r="K88" s="21">
        <f t="shared" si="4"/>
        <v>770.514851685246</v>
      </c>
      <c r="L88" s="21">
        <f t="shared" si="5"/>
        <v>654.937623932459</v>
      </c>
      <c r="M88" s="3">
        <f t="shared" si="3"/>
        <v>18360</v>
      </c>
    </row>
    <row r="89" ht="14.25" hidden="1" spans="1:13">
      <c r="A89">
        <v>87</v>
      </c>
      <c r="B89" s="6" t="s">
        <v>522</v>
      </c>
      <c r="C89" s="6" t="s">
        <v>601</v>
      </c>
      <c r="D89" s="10" t="s">
        <v>527</v>
      </c>
      <c r="E89" s="11" t="s">
        <v>751</v>
      </c>
      <c r="F89" s="9" t="s">
        <v>581</v>
      </c>
      <c r="G89" s="9">
        <v>150</v>
      </c>
      <c r="H89" s="5">
        <v>4218.9609375</v>
      </c>
      <c r="I89" s="3">
        <v>554.4</v>
      </c>
      <c r="J89" s="3">
        <v>327</v>
      </c>
      <c r="K89" s="21">
        <f t="shared" si="4"/>
        <v>764.85036560625</v>
      </c>
      <c r="L89" s="21">
        <f t="shared" si="5"/>
        <v>650.122810765313</v>
      </c>
      <c r="M89" s="3">
        <f t="shared" ref="M89:M109" si="6">G89*150</f>
        <v>22500</v>
      </c>
    </row>
    <row r="90" ht="14.25" hidden="1" spans="1:13">
      <c r="A90">
        <v>88</v>
      </c>
      <c r="B90" s="8" t="s">
        <v>573</v>
      </c>
      <c r="C90" s="12" t="s">
        <v>752</v>
      </c>
      <c r="D90" s="10" t="s">
        <v>519</v>
      </c>
      <c r="E90" s="10" t="s">
        <v>753</v>
      </c>
      <c r="F90" s="9" t="s">
        <v>581</v>
      </c>
      <c r="G90" s="9">
        <v>170</v>
      </c>
      <c r="H90" s="5">
        <v>4746</v>
      </c>
      <c r="I90" s="3">
        <v>492.6</v>
      </c>
      <c r="J90" s="3">
        <v>327</v>
      </c>
      <c r="K90" s="21">
        <f t="shared" si="4"/>
        <v>764.4866292</v>
      </c>
      <c r="L90" s="21">
        <f t="shared" si="5"/>
        <v>649.81363482</v>
      </c>
      <c r="M90" s="3">
        <f t="shared" si="6"/>
        <v>25500</v>
      </c>
    </row>
    <row r="91" ht="28.5" hidden="1" spans="1:13">
      <c r="A91">
        <v>89</v>
      </c>
      <c r="B91" s="6" t="s">
        <v>507</v>
      </c>
      <c r="C91" s="6" t="s">
        <v>754</v>
      </c>
      <c r="D91" s="11" t="s">
        <v>755</v>
      </c>
      <c r="E91" s="10" t="s">
        <v>756</v>
      </c>
      <c r="F91" s="9" t="s">
        <v>757</v>
      </c>
      <c r="G91" s="9">
        <v>56</v>
      </c>
      <c r="H91" s="5">
        <v>4975.37313432836</v>
      </c>
      <c r="I91" s="3">
        <v>403.2</v>
      </c>
      <c r="J91" s="3">
        <v>379</v>
      </c>
      <c r="K91" s="21">
        <f t="shared" si="4"/>
        <v>760.300699701493</v>
      </c>
      <c r="L91" s="21">
        <f t="shared" si="5"/>
        <v>646.255594746269</v>
      </c>
      <c r="M91" s="3">
        <f t="shared" si="6"/>
        <v>8400</v>
      </c>
    </row>
    <row r="92" ht="14.25" hidden="1" spans="1:13">
      <c r="A92">
        <v>90</v>
      </c>
      <c r="B92" s="6" t="s">
        <v>522</v>
      </c>
      <c r="C92" s="6" t="s">
        <v>758</v>
      </c>
      <c r="D92" s="10" t="s">
        <v>759</v>
      </c>
      <c r="E92" s="11" t="s">
        <v>760</v>
      </c>
      <c r="F92" s="3" t="s">
        <v>761</v>
      </c>
      <c r="G92" s="3">
        <v>130</v>
      </c>
      <c r="H92" s="5">
        <v>4156</v>
      </c>
      <c r="I92" s="3">
        <v>528.4</v>
      </c>
      <c r="J92" s="3">
        <v>341</v>
      </c>
      <c r="K92" s="21">
        <f t="shared" si="4"/>
        <v>748.8463664</v>
      </c>
      <c r="L92" s="21">
        <f t="shared" si="5"/>
        <v>636.51941144</v>
      </c>
      <c r="M92" s="3">
        <f t="shared" si="6"/>
        <v>19500</v>
      </c>
    </row>
    <row r="93" ht="14.25" hidden="1" spans="1:13">
      <c r="A93">
        <v>91</v>
      </c>
      <c r="B93" s="6" t="s">
        <v>522</v>
      </c>
      <c r="C93" s="6" t="s">
        <v>762</v>
      </c>
      <c r="D93" s="10" t="s">
        <v>527</v>
      </c>
      <c r="E93" s="11" t="s">
        <v>763</v>
      </c>
      <c r="F93" s="3" t="s">
        <v>764</v>
      </c>
      <c r="G93" s="3">
        <v>80</v>
      </c>
      <c r="H93" s="5">
        <v>4270.67615658363</v>
      </c>
      <c r="I93" s="3">
        <v>568.8</v>
      </c>
      <c r="J93" s="3">
        <v>307</v>
      </c>
      <c r="K93" s="21">
        <f t="shared" si="4"/>
        <v>745.752303544484</v>
      </c>
      <c r="L93" s="21">
        <f t="shared" si="5"/>
        <v>633.889458012811</v>
      </c>
      <c r="M93" s="3">
        <f t="shared" si="6"/>
        <v>12000</v>
      </c>
    </row>
    <row r="94" ht="14.25" spans="1:13">
      <c r="A94">
        <v>92</v>
      </c>
      <c r="B94" s="3" t="s">
        <v>582</v>
      </c>
      <c r="C94" s="12" t="s">
        <v>583</v>
      </c>
      <c r="D94" s="8" t="s">
        <v>551</v>
      </c>
      <c r="E94" s="7" t="s">
        <v>765</v>
      </c>
      <c r="F94" s="12" t="s">
        <v>581</v>
      </c>
      <c r="G94" s="12">
        <v>65</v>
      </c>
      <c r="H94" s="5">
        <v>4718.18461538462</v>
      </c>
      <c r="I94" s="3">
        <v>482.8</v>
      </c>
      <c r="J94" s="3">
        <v>327</v>
      </c>
      <c r="K94" s="21">
        <f t="shared" si="4"/>
        <v>744.886227064615</v>
      </c>
      <c r="L94" s="21">
        <f t="shared" si="5"/>
        <v>633.153293004923</v>
      </c>
      <c r="M94" s="3">
        <f t="shared" si="6"/>
        <v>9750</v>
      </c>
    </row>
    <row r="95" ht="14.25" spans="1:13">
      <c r="A95">
        <v>93</v>
      </c>
      <c r="B95" s="3" t="s">
        <v>582</v>
      </c>
      <c r="C95" s="13" t="s">
        <v>766</v>
      </c>
      <c r="D95" s="8" t="s">
        <v>551</v>
      </c>
      <c r="E95" s="7" t="s">
        <v>767</v>
      </c>
      <c r="F95" s="3" t="s">
        <v>537</v>
      </c>
      <c r="G95" s="3">
        <v>115</v>
      </c>
      <c r="H95" s="5">
        <v>3883.25373134328</v>
      </c>
      <c r="I95" s="3">
        <v>504.4</v>
      </c>
      <c r="J95" s="3">
        <v>378</v>
      </c>
      <c r="K95" s="21">
        <f t="shared" si="4"/>
        <v>740.39358282985</v>
      </c>
      <c r="L95" s="21">
        <f t="shared" si="5"/>
        <v>629.334545405373</v>
      </c>
      <c r="M95" s="3">
        <f t="shared" si="6"/>
        <v>17250</v>
      </c>
    </row>
    <row r="96" ht="14.25" hidden="1" spans="1:13">
      <c r="A96">
        <v>94</v>
      </c>
      <c r="B96" s="12" t="s">
        <v>533</v>
      </c>
      <c r="C96" s="12" t="s">
        <v>624</v>
      </c>
      <c r="D96" s="8" t="s">
        <v>768</v>
      </c>
      <c r="E96" s="7" t="s">
        <v>769</v>
      </c>
      <c r="F96" s="12" t="s">
        <v>529</v>
      </c>
      <c r="G96" s="12">
        <v>150</v>
      </c>
      <c r="H96" s="5">
        <v>3921.76470588235</v>
      </c>
      <c r="I96" s="3">
        <v>525.6</v>
      </c>
      <c r="J96" s="3">
        <v>357</v>
      </c>
      <c r="K96" s="21">
        <f t="shared" si="4"/>
        <v>735.876792</v>
      </c>
      <c r="L96" s="21">
        <f t="shared" si="5"/>
        <v>625.4952732</v>
      </c>
      <c r="M96" s="3">
        <f t="shared" si="6"/>
        <v>22500</v>
      </c>
    </row>
    <row r="97" ht="28.5" hidden="1" spans="1:13">
      <c r="A97">
        <v>95</v>
      </c>
      <c r="B97" s="6" t="s">
        <v>507</v>
      </c>
      <c r="C97" s="6" t="s">
        <v>770</v>
      </c>
      <c r="D97" s="11" t="s">
        <v>771</v>
      </c>
      <c r="E97" s="10" t="s">
        <v>772</v>
      </c>
      <c r="F97" s="9" t="s">
        <v>567</v>
      </c>
      <c r="G97" s="9">
        <v>50</v>
      </c>
      <c r="H97" s="5">
        <v>5926.22222222222</v>
      </c>
      <c r="I97" s="3">
        <v>371.2</v>
      </c>
      <c r="J97" s="3">
        <v>334</v>
      </c>
      <c r="K97" s="21">
        <f t="shared" si="4"/>
        <v>734.737772088889</v>
      </c>
      <c r="L97" s="21">
        <f t="shared" si="5"/>
        <v>624.527106275556</v>
      </c>
      <c r="M97" s="3">
        <f t="shared" si="6"/>
        <v>7500</v>
      </c>
    </row>
    <row r="98" ht="14.25" hidden="1" spans="1:13">
      <c r="A98">
        <v>96</v>
      </c>
      <c r="B98" s="6" t="s">
        <v>522</v>
      </c>
      <c r="C98" s="6" t="s">
        <v>773</v>
      </c>
      <c r="D98" s="10" t="s">
        <v>527</v>
      </c>
      <c r="E98" s="11" t="s">
        <v>774</v>
      </c>
      <c r="F98" s="3" t="s">
        <v>567</v>
      </c>
      <c r="G98" s="3">
        <v>100</v>
      </c>
      <c r="H98" s="5">
        <v>5114.30357142857</v>
      </c>
      <c r="I98" s="3">
        <v>384.1</v>
      </c>
      <c r="J98" s="3">
        <v>374</v>
      </c>
      <c r="K98" s="21">
        <f t="shared" si="4"/>
        <v>734.687096667857</v>
      </c>
      <c r="L98" s="21">
        <f t="shared" si="5"/>
        <v>624.484032167678</v>
      </c>
      <c r="M98" s="3">
        <f t="shared" si="6"/>
        <v>15000</v>
      </c>
    </row>
    <row r="99" ht="14.25" hidden="1" spans="1:13">
      <c r="A99">
        <v>97</v>
      </c>
      <c r="B99" s="6" t="s">
        <v>512</v>
      </c>
      <c r="C99" s="6" t="s">
        <v>513</v>
      </c>
      <c r="D99" s="10" t="s">
        <v>551</v>
      </c>
      <c r="E99" s="15" t="s">
        <v>775</v>
      </c>
      <c r="F99" s="9" t="s">
        <v>581</v>
      </c>
      <c r="G99" s="9">
        <v>56</v>
      </c>
      <c r="H99" s="5">
        <v>4740</v>
      </c>
      <c r="I99" s="3">
        <v>472.4</v>
      </c>
      <c r="J99" s="3">
        <v>327</v>
      </c>
      <c r="K99" s="21">
        <f t="shared" si="4"/>
        <v>732.210552</v>
      </c>
      <c r="L99" s="21">
        <f t="shared" si="5"/>
        <v>622.3789692</v>
      </c>
      <c r="M99" s="3">
        <f t="shared" si="6"/>
        <v>8400</v>
      </c>
    </row>
    <row r="100" ht="14.25" hidden="1" spans="1:13">
      <c r="A100">
        <v>98</v>
      </c>
      <c r="B100" s="6" t="s">
        <v>522</v>
      </c>
      <c r="C100" s="6" t="s">
        <v>776</v>
      </c>
      <c r="D100" s="10" t="s">
        <v>527</v>
      </c>
      <c r="E100" s="11" t="s">
        <v>777</v>
      </c>
      <c r="F100" s="3" t="s">
        <v>778</v>
      </c>
      <c r="G100" s="3">
        <v>150</v>
      </c>
      <c r="H100" s="5">
        <v>4524.03571428571</v>
      </c>
      <c r="I100" s="3">
        <v>455.6</v>
      </c>
      <c r="J100" s="3">
        <v>353</v>
      </c>
      <c r="K100" s="21">
        <f t="shared" si="4"/>
        <v>727.586187014286</v>
      </c>
      <c r="L100" s="21">
        <f t="shared" si="5"/>
        <v>618.448258962143</v>
      </c>
      <c r="M100" s="3">
        <f t="shared" si="6"/>
        <v>22500</v>
      </c>
    </row>
    <row r="101" ht="28.5" hidden="1" spans="1:13">
      <c r="A101">
        <v>99</v>
      </c>
      <c r="B101" s="3" t="s">
        <v>507</v>
      </c>
      <c r="C101" s="3" t="s">
        <v>779</v>
      </c>
      <c r="D101" s="13" t="s">
        <v>780</v>
      </c>
      <c r="E101" s="12" t="s">
        <v>781</v>
      </c>
      <c r="F101" s="3" t="s">
        <v>541</v>
      </c>
      <c r="G101" s="3">
        <v>95</v>
      </c>
      <c r="H101" s="5">
        <v>3834.05750798722</v>
      </c>
      <c r="I101" s="3">
        <v>492</v>
      </c>
      <c r="J101" s="3">
        <v>369</v>
      </c>
      <c r="K101" s="21">
        <f t="shared" si="4"/>
        <v>696.065472460064</v>
      </c>
      <c r="L101" s="21">
        <f t="shared" si="5"/>
        <v>591.655651591054</v>
      </c>
      <c r="M101" s="3">
        <f t="shared" si="6"/>
        <v>14250</v>
      </c>
    </row>
    <row r="102" ht="14.25" hidden="1" spans="1:13">
      <c r="A102">
        <v>100</v>
      </c>
      <c r="B102" s="12" t="s">
        <v>533</v>
      </c>
      <c r="C102" s="12" t="s">
        <v>534</v>
      </c>
      <c r="D102" s="8" t="s">
        <v>527</v>
      </c>
      <c r="E102" s="7" t="s">
        <v>782</v>
      </c>
      <c r="F102" s="12" t="s">
        <v>670</v>
      </c>
      <c r="G102" s="12">
        <v>50</v>
      </c>
      <c r="H102" s="5">
        <v>4134.57364341085</v>
      </c>
      <c r="I102" s="3">
        <v>472</v>
      </c>
      <c r="J102" s="3">
        <v>355.1</v>
      </c>
      <c r="K102" s="21">
        <f t="shared" si="4"/>
        <v>692.984311565892</v>
      </c>
      <c r="L102" s="21">
        <f t="shared" si="5"/>
        <v>589.036664831008</v>
      </c>
      <c r="M102" s="3">
        <f t="shared" si="6"/>
        <v>7500</v>
      </c>
    </row>
    <row r="103" ht="14.25" hidden="1" spans="1:13">
      <c r="A103">
        <v>101</v>
      </c>
      <c r="B103" s="12" t="s">
        <v>533</v>
      </c>
      <c r="C103" s="12" t="s">
        <v>614</v>
      </c>
      <c r="D103" s="12" t="s">
        <v>527</v>
      </c>
      <c r="E103" s="13" t="s">
        <v>783</v>
      </c>
      <c r="F103" s="12" t="s">
        <v>639</v>
      </c>
      <c r="G103" s="13">
        <v>140</v>
      </c>
      <c r="H103" s="5">
        <v>3934.62295081967</v>
      </c>
      <c r="I103" s="3">
        <v>510.8</v>
      </c>
      <c r="J103" s="3">
        <v>344</v>
      </c>
      <c r="K103" s="21">
        <f t="shared" si="4"/>
        <v>691.373058727869</v>
      </c>
      <c r="L103" s="21">
        <f t="shared" si="5"/>
        <v>587.667099918689</v>
      </c>
      <c r="M103" s="3">
        <f t="shared" si="6"/>
        <v>21000</v>
      </c>
    </row>
    <row r="104" ht="14.25" hidden="1" spans="1:13">
      <c r="A104">
        <v>102</v>
      </c>
      <c r="B104" s="6" t="s">
        <v>522</v>
      </c>
      <c r="C104" s="6" t="s">
        <v>784</v>
      </c>
      <c r="D104" s="10" t="s">
        <v>527</v>
      </c>
      <c r="E104" s="11" t="s">
        <v>785</v>
      </c>
      <c r="F104" s="3" t="s">
        <v>529</v>
      </c>
      <c r="G104" s="3">
        <v>95</v>
      </c>
      <c r="H104" s="5">
        <v>3872.74264705882</v>
      </c>
      <c r="I104" s="3">
        <v>499.2</v>
      </c>
      <c r="J104" s="3">
        <v>357</v>
      </c>
      <c r="K104" s="21">
        <f t="shared" si="4"/>
        <v>690.1785072</v>
      </c>
      <c r="L104" s="21">
        <f t="shared" si="5"/>
        <v>586.65173112</v>
      </c>
      <c r="M104" s="3">
        <f t="shared" si="6"/>
        <v>14250</v>
      </c>
    </row>
    <row r="105" ht="14.25" hidden="1" spans="1:13">
      <c r="A105">
        <v>103</v>
      </c>
      <c r="B105" s="6" t="s">
        <v>522</v>
      </c>
      <c r="C105" s="6" t="s">
        <v>786</v>
      </c>
      <c r="D105" s="10" t="s">
        <v>787</v>
      </c>
      <c r="E105" s="11" t="s">
        <v>788</v>
      </c>
      <c r="F105" s="9" t="s">
        <v>789</v>
      </c>
      <c r="G105" s="9">
        <v>220</v>
      </c>
      <c r="H105" s="5">
        <v>4138.13793103448</v>
      </c>
      <c r="I105" s="3">
        <v>505.6</v>
      </c>
      <c r="J105" s="3">
        <v>327</v>
      </c>
      <c r="K105" s="21">
        <f t="shared" si="4"/>
        <v>684.163309903448</v>
      </c>
      <c r="L105" s="21">
        <f t="shared" si="5"/>
        <v>581.538813417931</v>
      </c>
      <c r="M105" s="3">
        <f t="shared" si="6"/>
        <v>33000</v>
      </c>
    </row>
    <row r="106" ht="14.25" hidden="1" spans="1:13">
      <c r="A106">
        <v>104</v>
      </c>
      <c r="B106" s="6" t="s">
        <v>522</v>
      </c>
      <c r="C106" s="6" t="s">
        <v>686</v>
      </c>
      <c r="D106" s="10" t="s">
        <v>527</v>
      </c>
      <c r="E106" s="11" t="s">
        <v>790</v>
      </c>
      <c r="F106" s="3" t="s">
        <v>545</v>
      </c>
      <c r="G106" s="3">
        <v>100</v>
      </c>
      <c r="H106" s="5">
        <v>3980.29850746269</v>
      </c>
      <c r="I106" s="3">
        <v>479.2</v>
      </c>
      <c r="J106" s="3">
        <v>354</v>
      </c>
      <c r="K106" s="21">
        <f t="shared" si="4"/>
        <v>675.205101850746</v>
      </c>
      <c r="L106" s="21">
        <f t="shared" si="5"/>
        <v>573.924336573134</v>
      </c>
      <c r="M106" s="3">
        <f t="shared" si="6"/>
        <v>15000</v>
      </c>
    </row>
    <row r="107" ht="14.25" hidden="1" spans="1:13">
      <c r="A107">
        <v>105</v>
      </c>
      <c r="B107" s="6" t="s">
        <v>522</v>
      </c>
      <c r="C107" s="6" t="s">
        <v>791</v>
      </c>
      <c r="D107" s="10" t="s">
        <v>792</v>
      </c>
      <c r="E107" s="11" t="s">
        <v>793</v>
      </c>
      <c r="F107" s="3" t="s">
        <v>794</v>
      </c>
      <c r="G107" s="3">
        <v>230</v>
      </c>
      <c r="H107" s="5">
        <v>3762.09285714286</v>
      </c>
      <c r="I107" s="3">
        <v>503.6</v>
      </c>
      <c r="J107" s="3">
        <v>354</v>
      </c>
      <c r="K107" s="21">
        <f t="shared" si="4"/>
        <v>670.684846851429</v>
      </c>
      <c r="L107" s="21">
        <f t="shared" si="5"/>
        <v>570.082119823714</v>
      </c>
      <c r="M107" s="3">
        <f t="shared" si="6"/>
        <v>34500</v>
      </c>
    </row>
    <row r="108" ht="14.25" hidden="1" spans="1:13">
      <c r="A108">
        <v>106</v>
      </c>
      <c r="B108" s="6" t="s">
        <v>522</v>
      </c>
      <c r="C108" s="6" t="s">
        <v>679</v>
      </c>
      <c r="D108" s="22" t="s">
        <v>795</v>
      </c>
      <c r="E108" s="23" t="s">
        <v>796</v>
      </c>
      <c r="F108" s="3" t="s">
        <v>797</v>
      </c>
      <c r="G108" s="3">
        <v>200</v>
      </c>
      <c r="H108" s="5">
        <v>3540.53289473684</v>
      </c>
      <c r="I108" s="3">
        <v>533.6</v>
      </c>
      <c r="J108" s="3">
        <v>353</v>
      </c>
      <c r="K108" s="21">
        <f t="shared" si="4"/>
        <v>666.897608478947</v>
      </c>
      <c r="L108" s="21">
        <f t="shared" si="5"/>
        <v>566.862967207105</v>
      </c>
      <c r="M108" s="3">
        <f t="shared" si="6"/>
        <v>30000</v>
      </c>
    </row>
    <row r="109" ht="14.25" hidden="1" spans="1:13">
      <c r="A109">
        <v>107</v>
      </c>
      <c r="B109" s="8" t="s">
        <v>533</v>
      </c>
      <c r="C109" s="8" t="s">
        <v>534</v>
      </c>
      <c r="D109" s="10" t="s">
        <v>798</v>
      </c>
      <c r="E109" s="10" t="s">
        <v>799</v>
      </c>
      <c r="F109" s="9" t="s">
        <v>541</v>
      </c>
      <c r="G109" s="12">
        <v>100</v>
      </c>
      <c r="H109" s="5">
        <v>3431.54411764706</v>
      </c>
      <c r="I109" s="3">
        <v>538.8</v>
      </c>
      <c r="J109" s="3">
        <v>350</v>
      </c>
      <c r="K109" s="21">
        <f t="shared" si="4"/>
        <v>647.120589705882</v>
      </c>
      <c r="L109" s="21">
        <f t="shared" si="5"/>
        <v>550.05250125</v>
      </c>
      <c r="M109" s="3">
        <f t="shared" si="6"/>
        <v>15000</v>
      </c>
    </row>
    <row r="110" ht="14.25" hidden="1" spans="1:13">
      <c r="A110">
        <v>108</v>
      </c>
      <c r="B110" s="3"/>
      <c r="C110" s="3"/>
      <c r="D110" s="3" t="s">
        <v>800</v>
      </c>
      <c r="E110" s="3"/>
      <c r="F110" s="3"/>
      <c r="G110" s="3">
        <f>SUM(G3:G109)</f>
        <v>15768</v>
      </c>
      <c r="H110" s="5">
        <f t="shared" ref="H110:L110" si="7">AVERAGE(H3:H109)</f>
        <v>4706.78342586761</v>
      </c>
      <c r="I110" s="21">
        <f t="shared" si="7"/>
        <v>514.064485981308</v>
      </c>
      <c r="J110" s="21">
        <f t="shared" si="7"/>
        <v>352.070093457944</v>
      </c>
      <c r="K110" s="21">
        <f t="shared" si="7"/>
        <v>846.755217106287</v>
      </c>
      <c r="L110" s="21">
        <f t="shared" si="7"/>
        <v>719.741934540344</v>
      </c>
      <c r="M110" s="3">
        <f>SUM(M3:M109)</f>
        <v>2902640</v>
      </c>
    </row>
  </sheetData>
  <autoFilter xmlns:etc="http://www.wps.cn/officeDocument/2017/etCustomData" ref="A2:M110" etc:filterBottomFollowUsedRange="0">
    <filterColumn colId="1">
      <customFilters>
        <customFilter operator="equal" val="蔡庄镇"/>
      </customFilters>
    </filterColumn>
    <extLst/>
  </autoFilter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大爱无限</cp:lastModifiedBy>
  <cp:revision>0</cp:revision>
  <dcterms:created xsi:type="dcterms:W3CDTF">2024-09-27T08:22:00Z</dcterms:created>
  <dcterms:modified xsi:type="dcterms:W3CDTF">2025-01-20T02:29:45Z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3377EC2D54B14079AFC8D56A21728D76_13</vt:lpwstr>
  </property>
  <property fmtid="{D5CDD505-2E9C-101B-9397-08002B2CF9AE}" pid="3" name="KSOProductBuildVer">
    <vt:lpwstr>2052-12.1.0.19770</vt:lpwstr>
  </property>
</Properties>
</file>