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第五批!$A$2:$L$43</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<sst xmlns="http://schemas.openxmlformats.org/spreadsheetml/2006/main" count="483" uniqueCount="161">
  <si>
    <t>2023年度尉氏县巩固拓展脱贫攻坚成果同乡村振兴有效衔接项目第五批资金计划安排明细表</t>
  </si>
  <si>
    <t>序号</t>
  </si>
  <si>
    <t>省辖市</t>
  </si>
  <si>
    <t>县</t>
  </si>
  <si>
    <t>乡镇</t>
  </si>
  <si>
    <t>项目名称</t>
  </si>
  <si>
    <t>项目类型</t>
  </si>
  <si>
    <t>建设性质</t>
  </si>
  <si>
    <t>实施地点</t>
  </si>
  <si>
    <t>时间进度</t>
  </si>
  <si>
    <t>责任单位</t>
  </si>
  <si>
    <t>建设任务</t>
  </si>
  <si>
    <t>县级资金（万元）</t>
  </si>
  <si>
    <t>资金筹措方式</t>
  </si>
  <si>
    <t>受益对象户数</t>
  </si>
  <si>
    <t>受益对象人数</t>
  </si>
  <si>
    <t>绩效目标</t>
  </si>
  <si>
    <t>群众参与</t>
  </si>
  <si>
    <t>帮扶机制</t>
  </si>
  <si>
    <t>产业发展</t>
  </si>
  <si>
    <t>河南省开封市</t>
  </si>
  <si>
    <t>尉氏县</t>
  </si>
  <si>
    <t>新尉街道办事处筹备组</t>
  </si>
  <si>
    <t>2023年度尉氏县新尉街道办事处筹备组乡村振兴整体提升项目</t>
  </si>
  <si>
    <t>新建</t>
  </si>
  <si>
    <t>大桥乡</t>
  </si>
  <si>
    <t>2023.7-2023.12</t>
  </si>
  <si>
    <t>投入资金3950万元修建1座冷冻库，其中新尉街道办事处投入资金200万元，项目建成后根据新尉街道办事处投入资金占项目实际投入总资金的比例确定所有权归属占比。</t>
  </si>
  <si>
    <t>财政衔接资金</t>
  </si>
  <si>
    <t>项目建成后，每年保底收益12万元。其中：70%至少用于153户的脱贫户、监测对象利润分成；30%纳入受益户所在行政村的村集体经济收入，用于发展壮大村集体经济。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</si>
  <si>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</si>
  <si>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</si>
  <si>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产业发展配套设施</t>
  </si>
  <si>
    <t>开封市</t>
  </si>
  <si>
    <t>2023年度尉氏县大桥乡马庄村产业发展配套设施项目</t>
  </si>
  <si>
    <t>马庄村</t>
  </si>
  <si>
    <t>2023.1-2023.12</t>
  </si>
  <si>
    <t>尉氏县乡村振兴局</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</si>
  <si>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</si>
  <si>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</si>
  <si>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</si>
  <si>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小额贷款贴息</t>
  </si>
  <si>
    <t>2023年度尉氏县小额信贷贴息项目</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</si>
  <si>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</si>
  <si>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</si>
  <si>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</si>
  <si>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</si>
  <si>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</si>
  <si>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</si>
  <si>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</si>
  <si>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</si>
  <si>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</si>
  <si>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</si>
  <si>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</si>
  <si>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</si>
  <si>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</si>
  <si>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</si>
  <si>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</si>
  <si>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</si>
  <si>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</si>
  <si>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</si>
  <si>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</si>
  <si>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</si>
  <si>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十八里镇</t>
  </si>
  <si>
    <t>2023年度尉氏县十八里镇申庄村基础设施建设项目</t>
  </si>
  <si>
    <t>农村基础设施</t>
  </si>
  <si>
    <t>申庄村</t>
  </si>
  <si>
    <t>修建村内道路，16公分C25水泥砼，长1600米，宽4.5米的道路，合计7200平方米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</si>
  <si>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</si>
  <si>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</si>
  <si>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t>2023年度尉氏县大桥乡马庄村农村道路建设项目</t>
  </si>
  <si>
    <t>马庄村新修16公分厚C25水泥砼村内道路，宽4米，长2633米，合计总面积10519.8平方米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</si>
  <si>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</si>
  <si>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</si>
  <si>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永兴镇</t>
  </si>
  <si>
    <t>2023年度尉氏县永兴镇凌岗村农村道路建设项目</t>
  </si>
  <si>
    <t>凌岗村</t>
  </si>
  <si>
    <t>修建村内16公分厚C25水泥砼道路，面积3675平方米。</t>
  </si>
  <si>
    <t>2023年度尉氏县十八里镇仓王村基础设施建设项目</t>
  </si>
  <si>
    <t>仓王村</t>
  </si>
  <si>
    <t>修建村内道路，16公分C25水泥砼，长1450米，宽4米的道路，合计5800平方米</t>
  </si>
  <si>
    <t>张市镇</t>
  </si>
  <si>
    <t>2023年度尉氏县张市镇沈家村农村道路建设项目</t>
  </si>
  <si>
    <t>沈家村</t>
  </si>
  <si>
    <t>新修村内道路16公分C25水泥砼，面积1560平方米。路面宽4米，长390米</t>
  </si>
  <si>
    <t>2023年度尉氏县张市镇边岗村农村道路建设项目</t>
  </si>
  <si>
    <t>边岗村</t>
  </si>
  <si>
    <t>新修村内道路16公分C25水泥砼，面积3450平方米。路面长1150米，宽3米。</t>
  </si>
  <si>
    <t>2023年度尉氏县张市镇小寨村农村道路建设项目</t>
  </si>
  <si>
    <t>小寨村</t>
  </si>
  <si>
    <t>道路一：新修村内道路16公分C25水泥砼，面积2360平方米。路面宽4米，长590米。道路二：新修村内道路16公分C25水泥砼，面积4100平方米。路面宽5米，长820米。</t>
  </si>
  <si>
    <t>水坡镇</t>
  </si>
  <si>
    <t>2023年度尉氏县水坡镇李寨村农村道路建设项目</t>
  </si>
  <si>
    <t>李寨村</t>
  </si>
  <si>
    <t>在李寨村新修16公分厚C25水泥砼村内道路，共5625平方米。</t>
  </si>
  <si>
    <t>2023年度尉氏县水坡镇北闹店村农村道路建设项目</t>
  </si>
  <si>
    <t>北闹店村</t>
  </si>
  <si>
    <t>在北闹店村新修16公分厚C25水泥砼村内道路，共5625平方米。</t>
  </si>
  <si>
    <t>2023年度尉氏县十八里镇小王货村基础设施建设项目</t>
  </si>
  <si>
    <t>小王货村</t>
  </si>
  <si>
    <t>修建村内道路，16公分C25水泥砼，长1050米，宽3.5米的道路，合计3675平方米</t>
  </si>
  <si>
    <t>庄头镇</t>
  </si>
  <si>
    <t>2023年度尉氏县庄头镇邹家村农村道路建设项目</t>
  </si>
  <si>
    <t>邹家村</t>
  </si>
  <si>
    <t>修建村内道路16公分C25水泥砼，3.5宽，1600米长，面积5600平方米。</t>
  </si>
  <si>
    <t>朱曲镇</t>
  </si>
  <si>
    <t>2023年度尉氏县朱曲镇秦楼村农村道路建设项目</t>
  </si>
  <si>
    <t>秦楼村</t>
  </si>
  <si>
    <t>新修16公分厚C25水泥砼道路3米宽，2084米长，6252平方米。</t>
  </si>
  <si>
    <t>小陈乡</t>
  </si>
  <si>
    <t>2023年度尉氏县小陈乡大齐村基础设施道路项目</t>
  </si>
  <si>
    <t>大齐村</t>
  </si>
  <si>
    <t>大齐村修建村内道路1460米*3米，16公分C25水泥砼路，合计总面积为4380平方米。</t>
  </si>
  <si>
    <t>2023年度尉氏县永兴镇白潭村农村道路建设项目</t>
  </si>
  <si>
    <t>白潭村</t>
  </si>
  <si>
    <t>白潭村修建村内16公分C25水泥砼道路总面积为7500平方米。</t>
  </si>
  <si>
    <t>2023年度尉氏县永兴镇赵楼村农村道路建设项目</t>
  </si>
  <si>
    <t>赵楼村</t>
  </si>
  <si>
    <t>新修16公分厚C25水泥砼农村道路2000平方米</t>
  </si>
  <si>
    <t>2023年度尉氏县张市镇南谢村农村道路建设项目</t>
  </si>
  <si>
    <t>南谢村</t>
  </si>
  <si>
    <t>修建村内道路16公分C25水泥砼，面积4500平方米。</t>
  </si>
  <si>
    <t>南曹乡</t>
  </si>
  <si>
    <t>2023年度尉氏县南曹乡后于村农村道路建设项目</t>
  </si>
  <si>
    <t>后于村</t>
  </si>
  <si>
    <t>新修16公分厚C25水泥砼道路5500平方米。</t>
  </si>
  <si>
    <t>2023年度尉氏县大桥乡冯村农村道路建设项目</t>
  </si>
  <si>
    <t>冯村</t>
  </si>
  <si>
    <t>新修16公分厚C25水泥砼农村道路5832平方米</t>
  </si>
  <si>
    <t>2023年度尉氏县十八里镇巩家村农村道路建设项目</t>
  </si>
  <si>
    <t>巩家村</t>
  </si>
  <si>
    <t>新修16公分厚C25水泥砼农村道路9000平方米</t>
  </si>
  <si>
    <t>2023年度尉氏县十八里镇锦被岗村农村道路建设项目</t>
  </si>
  <si>
    <t>锦被岗村</t>
  </si>
  <si>
    <t>新修16公分厚C25水泥砼农村道路3300平方米</t>
  </si>
  <si>
    <t>蔡庄镇</t>
  </si>
  <si>
    <t>2023年度尉氏县蔡庄镇后黄村农村道路建设项目</t>
  </si>
  <si>
    <t>后黄村</t>
  </si>
  <si>
    <t>新修硬化路面16公分厚长1875米宽3米C25水泥砼7800平方米。</t>
  </si>
  <si>
    <t>2023年度尉氏县水坡镇苏桥村农村道路建设项目</t>
  </si>
  <si>
    <t>苏桥村</t>
  </si>
  <si>
    <t>在苏桥村新修16公分厚C25水泥砼村内道路，共5625平方米。</t>
  </si>
  <si>
    <t>2023年度尉氏县小陈乡史庄村农村道路建设项目</t>
  </si>
  <si>
    <t>史庄村</t>
  </si>
  <si>
    <t>新修16公分厚C25水泥砼农村道路3800平方米</t>
  </si>
  <si>
    <t>2023年度尉氏县水坡镇牛集村农村道路建设项目</t>
  </si>
  <si>
    <t>牛集村</t>
  </si>
  <si>
    <t>新修16公分厚C25水泥砼农村道路6500平方米</t>
  </si>
  <si>
    <t>邢庄乡</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</si>
  <si>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</si>
  <si>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</si>
  <si>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</si>
  <si>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</si>
  <si>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</si>
  <si>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</si>
  <si>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项目管理费</t>
  </si>
  <si>
    <t>2023年度尉氏县巩固拓展脱贫成果与乡村振兴有效衔接项目管理费</t>
  </si>
  <si>
    <t>管理费</t>
  </si>
  <si>
    <t>项目立项、评审、招投标、实施、监理、验收、决算、审计、绩效评价等费用。</t>
  </si>
  <si>
    <t>保障本年度巩固拓展脱贫攻坚成果与乡村振兴有效衔接项目库的项目顺利完工，项目并充分发挥效益。</t>
  </si>
  <si>
    <t>助推产业、就业、教育等项目实现农户增收，协助基础设施项目改善相关村的村基础设施建设，群众生活条件和居住环境明显改善。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</si>
</sst>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1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_Sheet1" xfId="50"/>
    <cellStyle name="常规 13" xfId="51"/>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abSelected="1" workbookViewId="0">
      <pane ySplit="2" topLeftCell="A3" activePane="bottomLeft" state="frozen"/>
      <selection/>
      <selection pane="bottomLeft" activeCell="L7" sqref="L7"/>
    </sheetView>
  </sheetViews>
  <sheetFormatPr defaultColWidth="9" defaultRowHeight="13.5"/>
  <cols>
    <col min="1" max="1" width="5.69166666666667" style="3" customWidth="1"/>
    <col min="2" max="2" width="4.5" style="3" customWidth="1"/>
    <col min="3" max="3" width="2.66666666666667" style="3" customWidth="1"/>
    <col min="4" max="4" width="5.75" style="3" customWidth="1"/>
    <col min="5" max="5" width="18.5583333333333" style="3" customWidth="1"/>
    <col min="6" max="6" width="5.33333333333333" style="3" customWidth="1"/>
    <col min="7" max="7" width="3.75" style="3" customWidth="1"/>
    <col min="8" max="8" width="5.33333333333333" style="3" customWidth="1"/>
    <col min="9" max="9" width="9" style="3"/>
    <col min="10" max="10" width="5.75" style="3" customWidth="1"/>
    <col min="11" max="11" width="34.3833333333333" style="3" customWidth="1"/>
    <col min="12" max="12" width="11" style="3" customWidth="1"/>
    <col min="13" max="15" width="5.625" style="3" customWidth="1"/>
    <col min="16" max="16" width="29.75" style="3" customWidth="1"/>
    <col min="17" max="17" width="3.875" style="3" customWidth="1"/>
    <col min="18" max="18" width="28.25" style="3" customWidth="1"/>
    <col min="19" max="16384" width="9" style="3"/>
  </cols>
  <sheetData>
    <row r="1" ht="39" customHeight="1" spans="1:18">
      <c r="A1" s="4" t="s">
        <v>0</v>
      </c>
      <c r="B1" s="4"/>
      <c r="C1" s="4"/>
      <c r="D1" s="4"/>
      <c r="E1" s="4"/>
      <c r="F1" s="4"/>
      <c r="G1" s="4"/>
      <c r="H1" s="4"/>
      <c r="I1" s="4"/>
      <c r="J1" s="4"/>
      <c r="K1" s="4"/>
      <c r="L1" s="4"/>
      <c r="M1" s="4"/>
      <c r="N1" s="4"/>
      <c r="O1" s="4"/>
      <c r="P1" s="4"/>
      <c r="Q1" s="4"/>
      <c r="R1" s="4"/>
    </row>
    <row r="2" s="1" customFormat="1" ht="54"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customFormat="1" spans="1:18">
      <c r="A3" s="6">
        <f>A4+A6+A8+A10+A13+A15+A42</f>
        <v>33</v>
      </c>
      <c r="B3" s="6"/>
      <c r="C3" s="6"/>
      <c r="D3" s="6"/>
      <c r="E3" s="6"/>
      <c r="F3" s="6"/>
      <c r="G3" s="6"/>
      <c r="H3" s="6"/>
      <c r="I3" s="6"/>
      <c r="J3" s="6"/>
      <c r="K3" s="6"/>
      <c r="L3" s="6">
        <f>L4+L6+L8+L10+L13+L15+L42</f>
        <v>3051.0348</v>
      </c>
      <c r="M3" s="11"/>
      <c r="N3" s="11"/>
      <c r="O3" s="11"/>
      <c r="P3" s="11"/>
      <c r="Q3" s="11"/>
      <c r="R3" s="11"/>
    </row>
    <row r="4" spans="1:18">
      <c r="A4" s="7">
        <v>1</v>
      </c>
      <c r="B4" s="7"/>
      <c r="C4" s="7"/>
      <c r="D4" s="7"/>
      <c r="E4" s="7" t="s">
        <v>19</v>
      </c>
      <c r="F4" s="7"/>
      <c r="G4" s="7"/>
      <c r="H4" s="7"/>
      <c r="I4" s="7"/>
      <c r="J4" s="7"/>
      <c r="K4" s="7"/>
      <c r="L4" s="6">
        <f>L5</f>
        <v>37.5755</v>
      </c>
      <c r="M4" s="7"/>
      <c r="N4" s="7"/>
      <c r="O4" s="7"/>
      <c r="P4" s="7"/>
      <c r="Q4" s="7"/>
      <c r="R4" s="7"/>
    </row>
    <row r="5" s="2" customFormat="1" ht="72" spans="1:18">
      <c r="A5" s="8">
        <v>1</v>
      </c>
      <c r="B5" s="8" t="s">
        <v>20</v>
      </c>
      <c r="C5" s="8" t="s">
        <v>21</v>
      </c>
      <c r="D5" s="9" t="s">
        <v>22</v>
      </c>
      <c r="E5" s="9" t="s">
        <v>23</v>
      </c>
      <c r="F5" s="9" t="s">
        <v>19</v>
      </c>
      <c r="G5" s="9" t="s">
        <v>24</v>
      </c>
      <c r="H5" s="9" t="s">
        <v>25</v>
      </c>
      <c r="I5" s="9" t="s">
        <v>26</v>
      </c>
      <c r="J5" s="9" t="s">
        <v>22</v>
      </c>
      <c r="K5" s="9" t="s">
        <v>27</v>
      </c>
      <c r="L5" s="12">
        <v>37.5755</v>
      </c>
      <c r="M5" s="9" t="s">
        <v>28</v>
      </c>
      <c r="N5" s="9">
        <v>153</v>
      </c>
      <c r="O5" s="9">
        <v>398</v>
      </c>
      <c r="P5" s="9" t="s">
        <v>29</v>
      </c>
      <c r="Q5" s="9" t="s">
        <v>30</v>
      </c>
      <c r="R5" s="9" t="s">
        <v>31</v>
      </c>
    </row>
    <row r="6" s="2" customFormat="1" spans="1:18">
      <c r="A6" s="7">
        <v>1</v>
      </c>
      <c r="B6" s="7"/>
      <c r="C6" s="7"/>
      <c r="D6" s="7"/>
      <c r="E6" s="7" t="s">
        <v>32</v>
      </c>
      <c r="F6" s="7"/>
      <c r="G6" s="7"/>
      <c r="H6" s="7"/>
      <c r="I6" s="7"/>
      <c r="J6" s="7"/>
      <c r="K6" s="7"/>
      <c r="L6" s="6">
        <f>L7</f>
        <v>87.97072</v>
      </c>
      <c r="M6" s="7"/>
      <c r="N6" s="6"/>
      <c r="O6" s="6"/>
      <c r="P6" s="7"/>
      <c r="Q6" s="7"/>
      <c r="R6" s="7"/>
    </row>
    <row r="7" s="2" customFormat="1" ht="48" spans="1:18">
      <c r="A7" s="9">
        <v>1</v>
      </c>
      <c r="B7" s="8" t="s">
        <v>33</v>
      </c>
      <c r="C7" s="8" t="s">
        <v>21</v>
      </c>
      <c r="D7" s="9" t="s">
        <v>25</v>
      </c>
      <c r="E7" s="9" t="s">
        <v>34</v>
      </c>
      <c r="F7" s="9" t="s">
        <v>32</v>
      </c>
      <c r="G7" s="9" t="s">
        <v>24</v>
      </c>
      <c r="H7" s="9" t="s">
        <v>35</v>
      </c>
      <c r="I7" s="9" t="s">
        <v>36</v>
      </c>
      <c r="J7" s="9" t="s">
        <v>37</v>
      </c>
      <c r="K7" s="9" t="s">
        <v>38</v>
      </c>
      <c r="L7" s="12">
        <v>87.97072</v>
      </c>
      <c r="M7" s="9" t="s">
        <v>28</v>
      </c>
      <c r="N7" s="9">
        <v>360</v>
      </c>
      <c r="O7" s="9">
        <v>1800</v>
      </c>
      <c r="P7" s="8" t="s">
        <v>39</v>
      </c>
      <c r="Q7" s="8" t="s">
        <v>30</v>
      </c>
      <c r="R7" s="8" t="s">
        <v>40</v>
      </c>
    </row>
    <row r="8" s="2" customFormat="1" spans="1:18">
      <c r="A8" s="7">
        <v>1</v>
      </c>
      <c r="B8" s="7"/>
      <c r="C8" s="7"/>
      <c r="D8" s="7"/>
      <c r="E8" s="7" t="s">
        <v>41</v>
      </c>
      <c r="F8" s="7"/>
      <c r="G8" s="7"/>
      <c r="H8" s="7"/>
      <c r="I8" s="7"/>
      <c r="J8" s="7"/>
      <c r="K8" s="7"/>
      <c r="L8" s="6">
        <f>L9</f>
        <v>260</v>
      </c>
      <c r="M8" s="7"/>
      <c r="N8" s="6"/>
      <c r="O8" s="6"/>
      <c r="P8" s="7"/>
      <c r="Q8" s="7"/>
      <c r="R8" s="7"/>
    </row>
    <row r="9" s="2" customFormat="1" ht="60" spans="1:18">
      <c r="A9" s="8">
        <v>1</v>
      </c>
      <c r="B9" s="8" t="s">
        <v>20</v>
      </c>
      <c r="C9" s="8" t="s">
        <v>21</v>
      </c>
      <c r="D9" s="8"/>
      <c r="E9" s="8" t="s">
        <v>42</v>
      </c>
      <c r="F9" s="8" t="s">
        <v>41</v>
      </c>
      <c r="G9" s="8" t="s">
        <v>24</v>
      </c>
      <c r="H9" s="8" t="s">
        <v>21</v>
      </c>
      <c r="I9" s="8" t="s">
        <v>36</v>
      </c>
      <c r="J9" s="8" t="s">
        <v>37</v>
      </c>
      <c r="K9" s="8" t="s">
        <v>43</v>
      </c>
      <c r="L9" s="12">
        <v>260</v>
      </c>
      <c r="M9" s="8" t="s">
        <v>28</v>
      </c>
      <c r="N9" s="13">
        <v>1000</v>
      </c>
      <c r="O9" s="13">
        <v>2500</v>
      </c>
      <c r="P9" s="8" t="s">
        <v>44</v>
      </c>
      <c r="Q9" s="8" t="s">
        <v>30</v>
      </c>
      <c r="R9" s="8" t="s">
        <v>45</v>
      </c>
    </row>
    <row r="10" s="2" customFormat="1" spans="1:18">
      <c r="A10" s="7">
        <v>2</v>
      </c>
      <c r="B10" s="7"/>
      <c r="C10" s="7"/>
      <c r="D10" s="7"/>
      <c r="E10" s="7" t="s">
        <v>46</v>
      </c>
      <c r="F10" s="7"/>
      <c r="G10" s="7"/>
      <c r="H10" s="7"/>
      <c r="I10" s="7"/>
      <c r="J10" s="7"/>
      <c r="K10" s="7"/>
      <c r="L10" s="6">
        <f>L11+L12</f>
        <v>19.759</v>
      </c>
      <c r="M10" s="7"/>
      <c r="N10" s="6"/>
      <c r="O10" s="6"/>
      <c r="P10" s="7"/>
      <c r="Q10" s="7"/>
      <c r="R10" s="7"/>
    </row>
    <row r="11" s="2" customFormat="1" ht="48" spans="1:18">
      <c r="A11" s="8">
        <v>1</v>
      </c>
      <c r="B11" s="9" t="s">
        <v>20</v>
      </c>
      <c r="C11" s="9" t="s">
        <v>21</v>
      </c>
      <c r="D11" s="9"/>
      <c r="E11" s="9" t="s">
        <v>47</v>
      </c>
      <c r="F11" s="9" t="s">
        <v>46</v>
      </c>
      <c r="G11" s="9" t="s">
        <v>24</v>
      </c>
      <c r="H11" s="9" t="s">
        <v>21</v>
      </c>
      <c r="I11" s="8" t="s">
        <v>36</v>
      </c>
      <c r="J11" s="8" t="s">
        <v>37</v>
      </c>
      <c r="K11" s="9" t="s">
        <v>48</v>
      </c>
      <c r="L11" s="12">
        <v>3</v>
      </c>
      <c r="M11" s="9" t="s">
        <v>28</v>
      </c>
      <c r="N11" s="14"/>
      <c r="O11" s="14">
        <v>15</v>
      </c>
      <c r="P11" s="9" t="s">
        <v>49</v>
      </c>
      <c r="Q11" s="9" t="s">
        <v>30</v>
      </c>
      <c r="R11" s="9" t="s">
        <v>50</v>
      </c>
    </row>
    <row r="12" s="2" customFormat="1" ht="36" spans="1:18">
      <c r="A12" s="8">
        <v>2</v>
      </c>
      <c r="B12" s="9" t="s">
        <v>20</v>
      </c>
      <c r="C12" s="9" t="s">
        <v>21</v>
      </c>
      <c r="D12" s="9"/>
      <c r="E12" s="9" t="s">
        <v>51</v>
      </c>
      <c r="F12" s="9" t="s">
        <v>46</v>
      </c>
      <c r="G12" s="9" t="s">
        <v>24</v>
      </c>
      <c r="H12" s="9" t="s">
        <v>21</v>
      </c>
      <c r="I12" s="8" t="s">
        <v>36</v>
      </c>
      <c r="J12" s="8" t="s">
        <v>52</v>
      </c>
      <c r="K12" s="9" t="s">
        <v>53</v>
      </c>
      <c r="L12" s="12">
        <v>16.759</v>
      </c>
      <c r="M12" s="9" t="s">
        <v>28</v>
      </c>
      <c r="N12" s="14"/>
      <c r="O12" s="14">
        <v>5203</v>
      </c>
      <c r="P12" s="9" t="s">
        <v>54</v>
      </c>
      <c r="Q12" s="9" t="s">
        <v>30</v>
      </c>
      <c r="R12" s="9" t="s">
        <v>55</v>
      </c>
    </row>
    <row r="13" s="2" customFormat="1" spans="1:18">
      <c r="A13" s="7">
        <v>1</v>
      </c>
      <c r="B13" s="7"/>
      <c r="C13" s="7"/>
      <c r="D13" s="7"/>
      <c r="E13" s="7" t="s">
        <v>56</v>
      </c>
      <c r="F13" s="7"/>
      <c r="G13" s="7"/>
      <c r="H13" s="7"/>
      <c r="I13" s="7"/>
      <c r="J13" s="7"/>
      <c r="K13" s="7"/>
      <c r="L13" s="6">
        <f>L14</f>
        <v>121.05</v>
      </c>
      <c r="M13" s="7"/>
      <c r="N13" s="6"/>
      <c r="O13" s="6"/>
      <c r="P13" s="7"/>
      <c r="Q13" s="7"/>
      <c r="R13" s="7"/>
    </row>
    <row r="14" s="2" customFormat="1" ht="48" spans="1:18">
      <c r="A14" s="8">
        <v>1</v>
      </c>
      <c r="B14" s="8" t="s">
        <v>20</v>
      </c>
      <c r="C14" s="8" t="s">
        <v>21</v>
      </c>
      <c r="D14" s="8"/>
      <c r="E14" s="8" t="s">
        <v>57</v>
      </c>
      <c r="F14" s="8" t="s">
        <v>58</v>
      </c>
      <c r="G14" s="8" t="s">
        <v>24</v>
      </c>
      <c r="H14" s="8" t="s">
        <v>21</v>
      </c>
      <c r="I14" s="8" t="s">
        <v>36</v>
      </c>
      <c r="J14" s="8" t="s">
        <v>37</v>
      </c>
      <c r="K14" s="8" t="s">
        <v>59</v>
      </c>
      <c r="L14" s="12">
        <v>121.05</v>
      </c>
      <c r="M14" s="8" t="s">
        <v>28</v>
      </c>
      <c r="N14" s="13"/>
      <c r="O14" s="13">
        <v>807</v>
      </c>
      <c r="P14" s="8" t="s">
        <v>60</v>
      </c>
      <c r="Q14" s="8" t="s">
        <v>30</v>
      </c>
      <c r="R14" s="8" t="s">
        <v>61</v>
      </c>
    </row>
    <row r="15" s="2" customFormat="1" spans="1:18">
      <c r="A15" s="7">
        <v>26</v>
      </c>
      <c r="B15" s="7"/>
      <c r="C15" s="7"/>
      <c r="D15" s="7"/>
      <c r="E15" s="7" t="s">
        <v>62</v>
      </c>
      <c r="F15" s="7"/>
      <c r="G15" s="7"/>
      <c r="H15" s="7"/>
      <c r="I15" s="7"/>
      <c r="J15" s="7"/>
      <c r="K15" s="7"/>
      <c r="L15" s="6">
        <f>SUM(L16:L41)</f>
        <v>2324.67958</v>
      </c>
      <c r="M15" s="7"/>
      <c r="N15" s="6"/>
      <c r="O15" s="6"/>
      <c r="P15" s="7"/>
      <c r="Q15" s="7"/>
      <c r="R15" s="7"/>
    </row>
    <row r="16" s="2" customFormat="1" ht="48" spans="1:18">
      <c r="A16" s="8">
        <v>1</v>
      </c>
      <c r="B16" s="8" t="s">
        <v>20</v>
      </c>
      <c r="C16" s="8" t="s">
        <v>21</v>
      </c>
      <c r="D16" s="9" t="s">
        <v>63</v>
      </c>
      <c r="E16" s="8" t="s">
        <v>64</v>
      </c>
      <c r="F16" s="9" t="s">
        <v>65</v>
      </c>
      <c r="G16" s="8" t="s">
        <v>24</v>
      </c>
      <c r="H16" s="8" t="s">
        <v>66</v>
      </c>
      <c r="I16" s="8" t="s">
        <v>36</v>
      </c>
      <c r="J16" s="9" t="s">
        <v>37</v>
      </c>
      <c r="K16" s="9" t="s">
        <v>67</v>
      </c>
      <c r="L16" s="12">
        <v>115.2</v>
      </c>
      <c r="M16" s="8" t="s">
        <v>28</v>
      </c>
      <c r="N16" s="8">
        <v>1071</v>
      </c>
      <c r="O16" s="8">
        <v>4076</v>
      </c>
      <c r="P16" s="8" t="s">
        <v>68</v>
      </c>
      <c r="Q16" s="8" t="s">
        <v>30</v>
      </c>
      <c r="R16" s="8" t="s">
        <v>69</v>
      </c>
    </row>
    <row r="17" s="2" customFormat="1" ht="48" spans="1:18">
      <c r="A17" s="8">
        <v>2</v>
      </c>
      <c r="B17" s="9" t="s">
        <v>33</v>
      </c>
      <c r="C17" s="9" t="s">
        <v>21</v>
      </c>
      <c r="D17" s="9" t="s">
        <v>25</v>
      </c>
      <c r="E17" s="9" t="s">
        <v>70</v>
      </c>
      <c r="F17" s="9" t="s">
        <v>65</v>
      </c>
      <c r="G17" s="9" t="s">
        <v>24</v>
      </c>
      <c r="H17" s="9" t="s">
        <v>35</v>
      </c>
      <c r="I17" s="9" t="s">
        <v>36</v>
      </c>
      <c r="J17" s="9" t="s">
        <v>37</v>
      </c>
      <c r="K17" s="9" t="s">
        <v>71</v>
      </c>
      <c r="L17" s="12">
        <v>168.3168</v>
      </c>
      <c r="M17" s="9" t="s">
        <v>28</v>
      </c>
      <c r="N17" s="9">
        <v>360</v>
      </c>
      <c r="O17" s="9">
        <v>1800</v>
      </c>
      <c r="P17" s="8" t="s">
        <v>72</v>
      </c>
      <c r="Q17" s="8" t="s">
        <v>30</v>
      </c>
      <c r="R17" s="8" t="s">
        <v>73</v>
      </c>
    </row>
    <row r="18" s="2" customFormat="1" ht="48" spans="1:18">
      <c r="A18" s="8">
        <v>3</v>
      </c>
      <c r="B18" s="8" t="s">
        <v>20</v>
      </c>
      <c r="C18" s="8" t="s">
        <v>21</v>
      </c>
      <c r="D18" s="8" t="s">
        <v>74</v>
      </c>
      <c r="E18" s="8" t="s">
        <v>75</v>
      </c>
      <c r="F18" s="9" t="s">
        <v>65</v>
      </c>
      <c r="G18" s="8" t="s">
        <v>24</v>
      </c>
      <c r="H18" s="8" t="s">
        <v>76</v>
      </c>
      <c r="I18" s="8" t="s">
        <v>36</v>
      </c>
      <c r="J18" s="9" t="s">
        <v>37</v>
      </c>
      <c r="K18" s="8" t="s">
        <v>77</v>
      </c>
      <c r="L18" s="12">
        <v>58.8</v>
      </c>
      <c r="M18" s="8" t="s">
        <v>28</v>
      </c>
      <c r="N18" s="8">
        <v>243</v>
      </c>
      <c r="O18" s="8">
        <v>1210</v>
      </c>
      <c r="P18" s="8" t="s">
        <v>39</v>
      </c>
      <c r="Q18" s="8" t="s">
        <v>30</v>
      </c>
      <c r="R18" s="8" t="s">
        <v>40</v>
      </c>
    </row>
    <row r="19" s="2" customFormat="1" ht="48" spans="1:18">
      <c r="A19" s="8">
        <v>4</v>
      </c>
      <c r="B19" s="8" t="s">
        <v>20</v>
      </c>
      <c r="C19" s="8" t="s">
        <v>21</v>
      </c>
      <c r="D19" s="8" t="s">
        <v>63</v>
      </c>
      <c r="E19" s="8" t="s">
        <v>78</v>
      </c>
      <c r="F19" s="9" t="s">
        <v>65</v>
      </c>
      <c r="G19" s="8" t="s">
        <v>24</v>
      </c>
      <c r="H19" s="8" t="s">
        <v>79</v>
      </c>
      <c r="I19" s="8" t="s">
        <v>36</v>
      </c>
      <c r="J19" s="9" t="s">
        <v>37</v>
      </c>
      <c r="K19" s="8" t="s">
        <v>80</v>
      </c>
      <c r="L19" s="12">
        <v>92.8</v>
      </c>
      <c r="M19" s="8" t="s">
        <v>28</v>
      </c>
      <c r="N19" s="8">
        <v>610</v>
      </c>
      <c r="O19" s="8">
        <v>2380</v>
      </c>
      <c r="P19" s="8" t="s">
        <v>68</v>
      </c>
      <c r="Q19" s="8" t="s">
        <v>30</v>
      </c>
      <c r="R19" s="8" t="s">
        <v>69</v>
      </c>
    </row>
    <row r="20" s="2" customFormat="1" ht="48" spans="1:18">
      <c r="A20" s="8">
        <v>5</v>
      </c>
      <c r="B20" s="8" t="s">
        <v>20</v>
      </c>
      <c r="C20" s="8" t="s">
        <v>21</v>
      </c>
      <c r="D20" s="9" t="s">
        <v>81</v>
      </c>
      <c r="E20" s="8" t="s">
        <v>82</v>
      </c>
      <c r="F20" s="9" t="s">
        <v>65</v>
      </c>
      <c r="G20" s="8" t="s">
        <v>24</v>
      </c>
      <c r="H20" s="8" t="s">
        <v>83</v>
      </c>
      <c r="I20" s="8" t="s">
        <v>36</v>
      </c>
      <c r="J20" s="9" t="s">
        <v>37</v>
      </c>
      <c r="K20" s="9" t="s">
        <v>84</v>
      </c>
      <c r="L20" s="12">
        <v>24.96</v>
      </c>
      <c r="M20" s="8" t="s">
        <v>28</v>
      </c>
      <c r="N20" s="8">
        <v>541</v>
      </c>
      <c r="O20" s="8">
        <v>2680</v>
      </c>
      <c r="P20" s="8" t="s">
        <v>72</v>
      </c>
      <c r="Q20" s="8" t="s">
        <v>30</v>
      </c>
      <c r="R20" s="8" t="s">
        <v>73</v>
      </c>
    </row>
    <row r="21" s="2" customFormat="1" ht="48" spans="1:18">
      <c r="A21" s="8">
        <v>6</v>
      </c>
      <c r="B21" s="8" t="s">
        <v>20</v>
      </c>
      <c r="C21" s="8" t="s">
        <v>21</v>
      </c>
      <c r="D21" s="9" t="s">
        <v>81</v>
      </c>
      <c r="E21" s="8" t="s">
        <v>85</v>
      </c>
      <c r="F21" s="9" t="s">
        <v>65</v>
      </c>
      <c r="G21" s="8" t="s">
        <v>24</v>
      </c>
      <c r="H21" s="8" t="s">
        <v>86</v>
      </c>
      <c r="I21" s="8" t="s">
        <v>36</v>
      </c>
      <c r="J21" s="9" t="s">
        <v>37</v>
      </c>
      <c r="K21" s="9" t="s">
        <v>87</v>
      </c>
      <c r="L21" s="12">
        <v>55.2</v>
      </c>
      <c r="M21" s="8" t="s">
        <v>28</v>
      </c>
      <c r="N21" s="8">
        <v>726</v>
      </c>
      <c r="O21" s="8">
        <v>2860</v>
      </c>
      <c r="P21" s="8" t="s">
        <v>72</v>
      </c>
      <c r="Q21" s="8" t="s">
        <v>30</v>
      </c>
      <c r="R21" s="8" t="s">
        <v>73</v>
      </c>
    </row>
    <row r="22" s="2" customFormat="1" ht="48" spans="1:18">
      <c r="A22" s="8">
        <v>7</v>
      </c>
      <c r="B22" s="8" t="s">
        <v>20</v>
      </c>
      <c r="C22" s="8" t="s">
        <v>21</v>
      </c>
      <c r="D22" s="9" t="s">
        <v>81</v>
      </c>
      <c r="E22" s="8" t="s">
        <v>88</v>
      </c>
      <c r="F22" s="9" t="s">
        <v>65</v>
      </c>
      <c r="G22" s="8" t="s">
        <v>24</v>
      </c>
      <c r="H22" s="8" t="s">
        <v>89</v>
      </c>
      <c r="I22" s="8" t="s">
        <v>36</v>
      </c>
      <c r="J22" s="9" t="s">
        <v>37</v>
      </c>
      <c r="K22" s="9" t="s">
        <v>90</v>
      </c>
      <c r="L22" s="12">
        <v>103.36</v>
      </c>
      <c r="M22" s="8" t="s">
        <v>28</v>
      </c>
      <c r="N22" s="8">
        <v>652</v>
      </c>
      <c r="O22" s="8">
        <v>2997</v>
      </c>
      <c r="P22" s="8" t="s">
        <v>72</v>
      </c>
      <c r="Q22" s="8" t="s">
        <v>30</v>
      </c>
      <c r="R22" s="8" t="s">
        <v>73</v>
      </c>
    </row>
    <row r="23" s="2" customFormat="1" ht="48" spans="1:18">
      <c r="A23" s="8">
        <v>8</v>
      </c>
      <c r="B23" s="8" t="s">
        <v>20</v>
      </c>
      <c r="C23" s="8" t="s">
        <v>21</v>
      </c>
      <c r="D23" s="9" t="s">
        <v>91</v>
      </c>
      <c r="E23" s="8" t="s">
        <v>92</v>
      </c>
      <c r="F23" s="9" t="s">
        <v>65</v>
      </c>
      <c r="G23" s="8" t="s">
        <v>24</v>
      </c>
      <c r="H23" s="8" t="s">
        <v>93</v>
      </c>
      <c r="I23" s="8" t="s">
        <v>36</v>
      </c>
      <c r="J23" s="9" t="s">
        <v>37</v>
      </c>
      <c r="K23" s="9" t="s">
        <v>94</v>
      </c>
      <c r="L23" s="12">
        <v>90</v>
      </c>
      <c r="M23" s="8" t="s">
        <v>28</v>
      </c>
      <c r="N23" s="8">
        <v>686</v>
      </c>
      <c r="O23" s="8">
        <v>2583</v>
      </c>
      <c r="P23" s="8" t="s">
        <v>72</v>
      </c>
      <c r="Q23" s="8" t="s">
        <v>30</v>
      </c>
      <c r="R23" s="8" t="s">
        <v>73</v>
      </c>
    </row>
    <row r="24" ht="48" spans="1:18">
      <c r="A24" s="8">
        <v>9</v>
      </c>
      <c r="B24" s="8" t="s">
        <v>20</v>
      </c>
      <c r="C24" s="8" t="s">
        <v>21</v>
      </c>
      <c r="D24" s="8" t="s">
        <v>91</v>
      </c>
      <c r="E24" s="8" t="s">
        <v>95</v>
      </c>
      <c r="F24" s="9" t="s">
        <v>65</v>
      </c>
      <c r="G24" s="8" t="s">
        <v>24</v>
      </c>
      <c r="H24" s="8" t="s">
        <v>96</v>
      </c>
      <c r="I24" s="8" t="s">
        <v>36</v>
      </c>
      <c r="J24" s="9" t="s">
        <v>37</v>
      </c>
      <c r="K24" s="8" t="s">
        <v>97</v>
      </c>
      <c r="L24" s="12">
        <v>90</v>
      </c>
      <c r="M24" s="8" t="s">
        <v>28</v>
      </c>
      <c r="N24" s="8">
        <v>442</v>
      </c>
      <c r="O24" s="8">
        <v>1826</v>
      </c>
      <c r="P24" s="8" t="s">
        <v>72</v>
      </c>
      <c r="Q24" s="8" t="s">
        <v>30</v>
      </c>
      <c r="R24" s="8" t="s">
        <v>73</v>
      </c>
    </row>
    <row r="25" s="2" customFormat="1" ht="48" spans="1:18">
      <c r="A25" s="8">
        <v>10</v>
      </c>
      <c r="B25" s="8" t="s">
        <v>20</v>
      </c>
      <c r="C25" s="8" t="s">
        <v>21</v>
      </c>
      <c r="D25" s="8" t="s">
        <v>63</v>
      </c>
      <c r="E25" s="8" t="s">
        <v>98</v>
      </c>
      <c r="F25" s="9" t="s">
        <v>65</v>
      </c>
      <c r="G25" s="8" t="s">
        <v>24</v>
      </c>
      <c r="H25" s="8" t="s">
        <v>99</v>
      </c>
      <c r="I25" s="8" t="s">
        <v>36</v>
      </c>
      <c r="J25" s="9" t="s">
        <v>37</v>
      </c>
      <c r="K25" s="8" t="s">
        <v>100</v>
      </c>
      <c r="L25" s="12">
        <v>58.8</v>
      </c>
      <c r="M25" s="8" t="s">
        <v>28</v>
      </c>
      <c r="N25" s="8">
        <v>413</v>
      </c>
      <c r="O25" s="8">
        <v>2024</v>
      </c>
      <c r="P25" s="8" t="s">
        <v>68</v>
      </c>
      <c r="Q25" s="8" t="s">
        <v>30</v>
      </c>
      <c r="R25" s="8" t="s">
        <v>69</v>
      </c>
    </row>
    <row r="26" s="2" customFormat="1" ht="48" spans="1:18">
      <c r="A26" s="8">
        <v>11</v>
      </c>
      <c r="B26" s="8" t="s">
        <v>20</v>
      </c>
      <c r="C26" s="8" t="s">
        <v>21</v>
      </c>
      <c r="D26" s="8" t="s">
        <v>101</v>
      </c>
      <c r="E26" s="8" t="s">
        <v>102</v>
      </c>
      <c r="F26" s="9" t="s">
        <v>65</v>
      </c>
      <c r="G26" s="8" t="s">
        <v>24</v>
      </c>
      <c r="H26" s="8" t="s">
        <v>103</v>
      </c>
      <c r="I26" s="8" t="s">
        <v>36</v>
      </c>
      <c r="J26" s="9" t="s">
        <v>37</v>
      </c>
      <c r="K26" s="8" t="s">
        <v>104</v>
      </c>
      <c r="L26" s="12">
        <v>89.6</v>
      </c>
      <c r="M26" s="8" t="s">
        <v>28</v>
      </c>
      <c r="N26" s="8">
        <v>416</v>
      </c>
      <c r="O26" s="8">
        <v>1678</v>
      </c>
      <c r="P26" s="8" t="s">
        <v>72</v>
      </c>
      <c r="Q26" s="8" t="s">
        <v>30</v>
      </c>
      <c r="R26" s="8" t="s">
        <v>73</v>
      </c>
    </row>
    <row r="27" s="2" customFormat="1" ht="48" spans="1:18">
      <c r="A27" s="8">
        <v>12</v>
      </c>
      <c r="B27" s="8" t="s">
        <v>20</v>
      </c>
      <c r="C27" s="8" t="s">
        <v>21</v>
      </c>
      <c r="D27" s="8" t="s">
        <v>105</v>
      </c>
      <c r="E27" s="8" t="s">
        <v>106</v>
      </c>
      <c r="F27" s="9" t="s">
        <v>65</v>
      </c>
      <c r="G27" s="8" t="s">
        <v>24</v>
      </c>
      <c r="H27" s="8" t="s">
        <v>107</v>
      </c>
      <c r="I27" s="8" t="s">
        <v>36</v>
      </c>
      <c r="J27" s="9" t="s">
        <v>37</v>
      </c>
      <c r="K27" s="8" t="s">
        <v>108</v>
      </c>
      <c r="L27" s="12">
        <v>100.032</v>
      </c>
      <c r="M27" s="8" t="s">
        <v>28</v>
      </c>
      <c r="N27" s="8">
        <v>290</v>
      </c>
      <c r="O27" s="8">
        <v>2090</v>
      </c>
      <c r="P27" s="8" t="s">
        <v>72</v>
      </c>
      <c r="Q27" s="8" t="s">
        <v>30</v>
      </c>
      <c r="R27" s="8" t="s">
        <v>73</v>
      </c>
    </row>
    <row r="28" s="2" customFormat="1" ht="48" spans="1:18">
      <c r="A28" s="8">
        <v>13</v>
      </c>
      <c r="B28" s="8" t="s">
        <v>20</v>
      </c>
      <c r="C28" s="8" t="s">
        <v>21</v>
      </c>
      <c r="D28" s="8" t="s">
        <v>109</v>
      </c>
      <c r="E28" s="8" t="s">
        <v>110</v>
      </c>
      <c r="F28" s="9" t="s">
        <v>65</v>
      </c>
      <c r="G28" s="8" t="s">
        <v>24</v>
      </c>
      <c r="H28" s="8" t="s">
        <v>111</v>
      </c>
      <c r="I28" s="8" t="s">
        <v>36</v>
      </c>
      <c r="J28" s="9" t="s">
        <v>37</v>
      </c>
      <c r="K28" s="8" t="s">
        <v>112</v>
      </c>
      <c r="L28" s="12">
        <v>70.08</v>
      </c>
      <c r="M28" s="8" t="s">
        <v>28</v>
      </c>
      <c r="N28" s="8">
        <v>583</v>
      </c>
      <c r="O28" s="8">
        <v>2316</v>
      </c>
      <c r="P28" s="8" t="s">
        <v>39</v>
      </c>
      <c r="Q28" s="8" t="s">
        <v>30</v>
      </c>
      <c r="R28" s="8" t="s">
        <v>40</v>
      </c>
    </row>
    <row r="29" s="2" customFormat="1" ht="48" spans="1:18">
      <c r="A29" s="8">
        <v>14</v>
      </c>
      <c r="B29" s="8" t="s">
        <v>20</v>
      </c>
      <c r="C29" s="9" t="s">
        <v>21</v>
      </c>
      <c r="D29" s="9" t="s">
        <v>74</v>
      </c>
      <c r="E29" s="8" t="s">
        <v>113</v>
      </c>
      <c r="F29" s="9" t="s">
        <v>65</v>
      </c>
      <c r="G29" s="8" t="s">
        <v>24</v>
      </c>
      <c r="H29" s="8" t="s">
        <v>114</v>
      </c>
      <c r="I29" s="8" t="s">
        <v>36</v>
      </c>
      <c r="J29" s="9" t="s">
        <v>37</v>
      </c>
      <c r="K29" s="8" t="s">
        <v>115</v>
      </c>
      <c r="L29" s="12">
        <v>120</v>
      </c>
      <c r="M29" s="8" t="s">
        <v>28</v>
      </c>
      <c r="N29" s="8">
        <v>720</v>
      </c>
      <c r="O29" s="8">
        <v>3111</v>
      </c>
      <c r="P29" s="8" t="s">
        <v>39</v>
      </c>
      <c r="Q29" s="8" t="s">
        <v>30</v>
      </c>
      <c r="R29" s="8" t="s">
        <v>40</v>
      </c>
    </row>
    <row r="30" s="2" customFormat="1" ht="48" spans="1:18">
      <c r="A30" s="8">
        <v>15</v>
      </c>
      <c r="B30" s="8" t="s">
        <v>20</v>
      </c>
      <c r="C30" s="8" t="s">
        <v>21</v>
      </c>
      <c r="D30" s="8" t="s">
        <v>74</v>
      </c>
      <c r="E30" s="8" t="s">
        <v>116</v>
      </c>
      <c r="F30" s="9" t="s">
        <v>65</v>
      </c>
      <c r="G30" s="8" t="s">
        <v>24</v>
      </c>
      <c r="H30" s="8" t="s">
        <v>117</v>
      </c>
      <c r="I30" s="8" t="s">
        <v>36</v>
      </c>
      <c r="J30" s="9" t="s">
        <v>37</v>
      </c>
      <c r="K30" s="8" t="s">
        <v>118</v>
      </c>
      <c r="L30" s="12">
        <v>32</v>
      </c>
      <c r="M30" s="8" t="s">
        <v>28</v>
      </c>
      <c r="N30" s="13">
        <v>717</v>
      </c>
      <c r="O30" s="13">
        <v>3788</v>
      </c>
      <c r="P30" s="8" t="s">
        <v>39</v>
      </c>
      <c r="Q30" s="8" t="s">
        <v>30</v>
      </c>
      <c r="R30" s="8" t="s">
        <v>40</v>
      </c>
    </row>
    <row r="31" s="2" customFormat="1" ht="48" spans="1:18">
      <c r="A31" s="8">
        <v>16</v>
      </c>
      <c r="B31" s="8" t="s">
        <v>20</v>
      </c>
      <c r="C31" s="8" t="s">
        <v>21</v>
      </c>
      <c r="D31" s="8" t="s">
        <v>81</v>
      </c>
      <c r="E31" s="8" t="s">
        <v>119</v>
      </c>
      <c r="F31" s="9" t="s">
        <v>65</v>
      </c>
      <c r="G31" s="8" t="s">
        <v>24</v>
      </c>
      <c r="H31" s="9" t="s">
        <v>120</v>
      </c>
      <c r="I31" s="8" t="s">
        <v>36</v>
      </c>
      <c r="J31" s="9" t="s">
        <v>37</v>
      </c>
      <c r="K31" s="9" t="s">
        <v>121</v>
      </c>
      <c r="L31" s="12">
        <v>72</v>
      </c>
      <c r="M31" s="8" t="s">
        <v>28</v>
      </c>
      <c r="N31" s="9">
        <v>680</v>
      </c>
      <c r="O31" s="9">
        <v>3200</v>
      </c>
      <c r="P31" s="8" t="s">
        <v>72</v>
      </c>
      <c r="Q31" s="8" t="s">
        <v>30</v>
      </c>
      <c r="R31" s="8" t="s">
        <v>73</v>
      </c>
    </row>
    <row r="32" s="2" customFormat="1" ht="48" spans="1:18">
      <c r="A32" s="8">
        <v>17</v>
      </c>
      <c r="B32" s="8" t="s">
        <v>20</v>
      </c>
      <c r="C32" s="8" t="s">
        <v>21</v>
      </c>
      <c r="D32" s="8" t="s">
        <v>122</v>
      </c>
      <c r="E32" s="9" t="s">
        <v>123</v>
      </c>
      <c r="F32" s="9" t="s">
        <v>65</v>
      </c>
      <c r="G32" s="8" t="s">
        <v>24</v>
      </c>
      <c r="H32" s="9" t="s">
        <v>124</v>
      </c>
      <c r="I32" s="8" t="s">
        <v>36</v>
      </c>
      <c r="J32" s="9" t="s">
        <v>37</v>
      </c>
      <c r="K32" s="9" t="s">
        <v>125</v>
      </c>
      <c r="L32" s="12">
        <v>88</v>
      </c>
      <c r="M32" s="8" t="s">
        <v>28</v>
      </c>
      <c r="N32" s="13">
        <v>286</v>
      </c>
      <c r="O32" s="13">
        <v>1308</v>
      </c>
      <c r="P32" s="8" t="s">
        <v>72</v>
      </c>
      <c r="Q32" s="8" t="s">
        <v>30</v>
      </c>
      <c r="R32" s="8" t="s">
        <v>73</v>
      </c>
    </row>
    <row r="33" s="2" customFormat="1" ht="48" spans="1:18">
      <c r="A33" s="8">
        <v>18</v>
      </c>
      <c r="B33" s="8" t="s">
        <v>20</v>
      </c>
      <c r="C33" s="8" t="s">
        <v>21</v>
      </c>
      <c r="D33" s="8" t="s">
        <v>25</v>
      </c>
      <c r="E33" s="8" t="s">
        <v>126</v>
      </c>
      <c r="F33" s="9" t="s">
        <v>65</v>
      </c>
      <c r="G33" s="8" t="s">
        <v>24</v>
      </c>
      <c r="H33" s="8" t="s">
        <v>127</v>
      </c>
      <c r="I33" s="8" t="s">
        <v>36</v>
      </c>
      <c r="J33" s="9" t="s">
        <v>37</v>
      </c>
      <c r="K33" s="8" t="s">
        <v>128</v>
      </c>
      <c r="L33" s="12">
        <v>93.312</v>
      </c>
      <c r="M33" s="8" t="s">
        <v>28</v>
      </c>
      <c r="N33" s="8">
        <v>1002</v>
      </c>
      <c r="O33" s="8">
        <v>4370</v>
      </c>
      <c r="P33" s="8" t="s">
        <v>72</v>
      </c>
      <c r="Q33" s="8" t="s">
        <v>30</v>
      </c>
      <c r="R33" s="8" t="s">
        <v>73</v>
      </c>
    </row>
    <row r="34" s="2" customFormat="1" ht="48" spans="1:18">
      <c r="A34" s="8">
        <v>19</v>
      </c>
      <c r="B34" s="8" t="s">
        <v>20</v>
      </c>
      <c r="C34" s="8" t="s">
        <v>21</v>
      </c>
      <c r="D34" s="8" t="s">
        <v>63</v>
      </c>
      <c r="E34" s="8" t="s">
        <v>129</v>
      </c>
      <c r="F34" s="9" t="s">
        <v>65</v>
      </c>
      <c r="G34" s="8" t="s">
        <v>24</v>
      </c>
      <c r="H34" s="8" t="s">
        <v>130</v>
      </c>
      <c r="I34" s="9" t="s">
        <v>26</v>
      </c>
      <c r="J34" s="9" t="s">
        <v>37</v>
      </c>
      <c r="K34" s="8" t="s">
        <v>131</v>
      </c>
      <c r="L34" s="12">
        <v>144</v>
      </c>
      <c r="M34" s="8" t="s">
        <v>28</v>
      </c>
      <c r="N34" s="8">
        <v>477</v>
      </c>
      <c r="O34" s="8">
        <v>1607</v>
      </c>
      <c r="P34" s="8" t="s">
        <v>72</v>
      </c>
      <c r="Q34" s="8" t="s">
        <v>30</v>
      </c>
      <c r="R34" s="8" t="s">
        <v>73</v>
      </c>
    </row>
    <row r="35" s="2" customFormat="1" ht="48" spans="1:18">
      <c r="A35" s="8">
        <v>20</v>
      </c>
      <c r="B35" s="8" t="s">
        <v>20</v>
      </c>
      <c r="C35" s="8" t="s">
        <v>21</v>
      </c>
      <c r="D35" s="8" t="s">
        <v>63</v>
      </c>
      <c r="E35" s="9" t="s">
        <v>132</v>
      </c>
      <c r="F35" s="9" t="s">
        <v>65</v>
      </c>
      <c r="G35" s="8" t="s">
        <v>24</v>
      </c>
      <c r="H35" s="9" t="s">
        <v>133</v>
      </c>
      <c r="I35" s="9" t="s">
        <v>26</v>
      </c>
      <c r="J35" s="9" t="s">
        <v>37</v>
      </c>
      <c r="K35" s="8" t="s">
        <v>134</v>
      </c>
      <c r="L35" s="12">
        <v>52.8</v>
      </c>
      <c r="M35" s="8" t="s">
        <v>28</v>
      </c>
      <c r="N35" s="9">
        <v>450</v>
      </c>
      <c r="O35" s="9">
        <v>1837</v>
      </c>
      <c r="P35" s="8" t="s">
        <v>72</v>
      </c>
      <c r="Q35" s="8" t="s">
        <v>30</v>
      </c>
      <c r="R35" s="8" t="s">
        <v>73</v>
      </c>
    </row>
    <row r="36" s="2" customFormat="1" ht="48" spans="1:18">
      <c r="A36" s="8">
        <v>21</v>
      </c>
      <c r="B36" s="8" t="s">
        <v>20</v>
      </c>
      <c r="C36" s="8" t="s">
        <v>21</v>
      </c>
      <c r="D36" s="8" t="s">
        <v>135</v>
      </c>
      <c r="E36" s="8" t="s">
        <v>136</v>
      </c>
      <c r="F36" s="9" t="s">
        <v>65</v>
      </c>
      <c r="G36" s="8" t="s">
        <v>24</v>
      </c>
      <c r="H36" s="8" t="s">
        <v>137</v>
      </c>
      <c r="I36" s="8" t="s">
        <v>36</v>
      </c>
      <c r="J36" s="9" t="s">
        <v>37</v>
      </c>
      <c r="K36" s="8" t="s">
        <v>138</v>
      </c>
      <c r="L36" s="12">
        <v>124.8</v>
      </c>
      <c r="M36" s="8" t="s">
        <v>28</v>
      </c>
      <c r="N36" s="8">
        <v>630</v>
      </c>
      <c r="O36" s="8">
        <v>2510</v>
      </c>
      <c r="P36" s="8" t="s">
        <v>68</v>
      </c>
      <c r="Q36" s="8" t="s">
        <v>30</v>
      </c>
      <c r="R36" s="8" t="s">
        <v>40</v>
      </c>
    </row>
    <row r="37" s="2" customFormat="1" ht="48" spans="1:18">
      <c r="A37" s="8">
        <v>22</v>
      </c>
      <c r="B37" s="8" t="s">
        <v>20</v>
      </c>
      <c r="C37" s="8" t="s">
        <v>21</v>
      </c>
      <c r="D37" s="8" t="s">
        <v>91</v>
      </c>
      <c r="E37" s="8" t="s">
        <v>139</v>
      </c>
      <c r="F37" s="9" t="s">
        <v>65</v>
      </c>
      <c r="G37" s="8" t="s">
        <v>24</v>
      </c>
      <c r="H37" s="8" t="s">
        <v>140</v>
      </c>
      <c r="I37" s="8" t="s">
        <v>36</v>
      </c>
      <c r="J37" s="9" t="s">
        <v>37</v>
      </c>
      <c r="K37" s="8" t="s">
        <v>141</v>
      </c>
      <c r="L37" s="12">
        <v>90</v>
      </c>
      <c r="M37" s="8" t="s">
        <v>28</v>
      </c>
      <c r="N37" s="8">
        <v>337</v>
      </c>
      <c r="O37" s="8">
        <v>1650</v>
      </c>
      <c r="P37" s="8" t="s">
        <v>72</v>
      </c>
      <c r="Q37" s="8" t="s">
        <v>30</v>
      </c>
      <c r="R37" s="8" t="s">
        <v>73</v>
      </c>
    </row>
    <row r="38" s="2" customFormat="1" ht="48" spans="1:18">
      <c r="A38" s="8">
        <v>23</v>
      </c>
      <c r="B38" s="8" t="s">
        <v>20</v>
      </c>
      <c r="C38" s="8" t="s">
        <v>21</v>
      </c>
      <c r="D38" s="8" t="s">
        <v>109</v>
      </c>
      <c r="E38" s="9" t="s">
        <v>142</v>
      </c>
      <c r="F38" s="9" t="s">
        <v>65</v>
      </c>
      <c r="G38" s="8" t="s">
        <v>24</v>
      </c>
      <c r="H38" s="9" t="s">
        <v>143</v>
      </c>
      <c r="I38" s="9" t="s">
        <v>26</v>
      </c>
      <c r="J38" s="9" t="s">
        <v>37</v>
      </c>
      <c r="K38" s="9" t="s">
        <v>144</v>
      </c>
      <c r="L38" s="12">
        <v>60.8</v>
      </c>
      <c r="M38" s="8" t="s">
        <v>28</v>
      </c>
      <c r="N38" s="9">
        <v>345</v>
      </c>
      <c r="O38" s="9">
        <v>1575</v>
      </c>
      <c r="P38" s="8" t="s">
        <v>72</v>
      </c>
      <c r="Q38" s="8" t="s">
        <v>30</v>
      </c>
      <c r="R38" s="8" t="s">
        <v>73</v>
      </c>
    </row>
    <row r="39" s="2" customFormat="1" ht="48" spans="1:18">
      <c r="A39" s="8">
        <v>24</v>
      </c>
      <c r="B39" s="8" t="s">
        <v>20</v>
      </c>
      <c r="C39" s="8" t="s">
        <v>21</v>
      </c>
      <c r="D39" s="8" t="s">
        <v>91</v>
      </c>
      <c r="E39" s="8" t="s">
        <v>145</v>
      </c>
      <c r="F39" s="9" t="s">
        <v>65</v>
      </c>
      <c r="G39" s="8" t="s">
        <v>24</v>
      </c>
      <c r="H39" s="8" t="s">
        <v>146</v>
      </c>
      <c r="I39" s="8" t="s">
        <v>36</v>
      </c>
      <c r="J39" s="9" t="s">
        <v>37</v>
      </c>
      <c r="K39" s="8" t="s">
        <v>147</v>
      </c>
      <c r="L39" s="12">
        <v>104</v>
      </c>
      <c r="M39" s="8" t="s">
        <v>28</v>
      </c>
      <c r="N39" s="8">
        <v>530</v>
      </c>
      <c r="O39" s="8">
        <v>2098</v>
      </c>
      <c r="P39" s="8" t="s">
        <v>72</v>
      </c>
      <c r="Q39" s="8" t="s">
        <v>30</v>
      </c>
      <c r="R39" s="8" t="s">
        <v>73</v>
      </c>
    </row>
    <row r="40" s="2" customFormat="1" ht="48" spans="1:18">
      <c r="A40" s="8">
        <v>25</v>
      </c>
      <c r="B40" s="8" t="s">
        <v>20</v>
      </c>
      <c r="C40" s="8" t="s">
        <v>21</v>
      </c>
      <c r="D40" s="8" t="s">
        <v>148</v>
      </c>
      <c r="E40" s="8" t="s">
        <v>149</v>
      </c>
      <c r="F40" s="9" t="s">
        <v>65</v>
      </c>
      <c r="G40" s="8" t="s">
        <v>24</v>
      </c>
      <c r="H40" s="8" t="s">
        <v>150</v>
      </c>
      <c r="I40" s="8" t="s">
        <v>36</v>
      </c>
      <c r="J40" s="9" t="s">
        <v>37</v>
      </c>
      <c r="K40" s="8" t="s">
        <v>151</v>
      </c>
      <c r="L40" s="12">
        <v>112</v>
      </c>
      <c r="M40" s="8" t="s">
        <v>28</v>
      </c>
      <c r="N40" s="8">
        <v>656</v>
      </c>
      <c r="O40" s="8">
        <v>2823</v>
      </c>
      <c r="P40" s="8" t="s">
        <v>72</v>
      </c>
      <c r="Q40" s="8" t="s">
        <v>30</v>
      </c>
      <c r="R40" s="8" t="s">
        <v>73</v>
      </c>
    </row>
    <row r="41" s="2" customFormat="1" ht="48" spans="1:18">
      <c r="A41" s="8">
        <v>26</v>
      </c>
      <c r="B41" s="8" t="s">
        <v>20</v>
      </c>
      <c r="C41" s="8" t="s">
        <v>21</v>
      </c>
      <c r="D41" s="8" t="s">
        <v>148</v>
      </c>
      <c r="E41" s="8" t="s">
        <v>152</v>
      </c>
      <c r="F41" s="9" t="s">
        <v>65</v>
      </c>
      <c r="G41" s="8" t="s">
        <v>24</v>
      </c>
      <c r="H41" s="8" t="s">
        <v>153</v>
      </c>
      <c r="I41" s="8" t="s">
        <v>36</v>
      </c>
      <c r="J41" s="9" t="s">
        <v>37</v>
      </c>
      <c r="K41" s="8" t="s">
        <v>154</v>
      </c>
      <c r="L41" s="12">
        <v>113.81878</v>
      </c>
      <c r="M41" s="8" t="s">
        <v>28</v>
      </c>
      <c r="N41" s="8">
        <v>377</v>
      </c>
      <c r="O41" s="8">
        <v>1965</v>
      </c>
      <c r="P41" s="8" t="s">
        <v>72</v>
      </c>
      <c r="Q41" s="8" t="s">
        <v>30</v>
      </c>
      <c r="R41" s="8" t="s">
        <v>73</v>
      </c>
    </row>
    <row r="42" s="2" customFormat="1" spans="1:18">
      <c r="A42" s="10">
        <v>1</v>
      </c>
      <c r="B42" s="10"/>
      <c r="C42" s="10"/>
      <c r="D42" s="10"/>
      <c r="E42" s="10" t="s">
        <v>155</v>
      </c>
      <c r="F42" s="10"/>
      <c r="G42" s="10"/>
      <c r="H42" s="10"/>
      <c r="I42" s="10"/>
      <c r="J42" s="10"/>
      <c r="K42" s="10"/>
      <c r="L42" s="10">
        <f>L43</f>
        <v>200</v>
      </c>
      <c r="M42" s="10"/>
      <c r="N42" s="10"/>
      <c r="O42" s="10"/>
      <c r="P42" s="10"/>
      <c r="Q42" s="10"/>
      <c r="R42" s="10"/>
    </row>
    <row r="43" s="2" customFormat="1" ht="48" spans="1:18">
      <c r="A43" s="9">
        <v>1</v>
      </c>
      <c r="B43" s="9" t="s">
        <v>20</v>
      </c>
      <c r="C43" s="9" t="s">
        <v>21</v>
      </c>
      <c r="D43" s="9"/>
      <c r="E43" s="9" t="s">
        <v>156</v>
      </c>
      <c r="F43" s="9" t="s">
        <v>157</v>
      </c>
      <c r="G43" s="9" t="s">
        <v>24</v>
      </c>
      <c r="H43" s="9" t="s">
        <v>21</v>
      </c>
      <c r="I43" s="9" t="s">
        <v>36</v>
      </c>
      <c r="J43" s="9" t="s">
        <v>37</v>
      </c>
      <c r="K43" s="9" t="s">
        <v>158</v>
      </c>
      <c r="L43" s="12">
        <v>200</v>
      </c>
      <c r="M43" s="9" t="s">
        <v>28</v>
      </c>
      <c r="N43" s="9"/>
      <c r="O43" s="9"/>
      <c r="P43" s="8" t="s">
        <v>159</v>
      </c>
      <c r="Q43" s="9" t="s">
        <v>30</v>
      </c>
      <c r="R43" s="9" t="s">
        <v>160</v>
      </c>
    </row>
  </sheetData>
  <autoFilter xmlns:etc="http://www.wps.cn/officeDocument/2017/etCustomData" ref="A2:L43" etc:filterBottomFollowUsedRange="0">
    <extLst/>
  </autoFilter>
  <mergeCells count="1">
    <mergeCell ref="A1:R1"/>
  </mergeCells>
  <conditionalFormatting sqref="E4 E5 E6:E7 E8:E10 E11:E41 E42:E43">
    <cfRule type="duplicateValues" dxfId="0" priority="1"/>
  </conditionalFormatting>
  <printOptions horizontalCentered="1"/>
  <pageMargins left="0.25" right="0.25" top="0.75" bottom="0.75"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2025-01-07T02:20:31Z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01A245B45BAF4D2EBB28CDE770F62B06</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