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7" firstSheet="5" activeTab="9"/>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44525"/>
</workbook>
</file>

<file path=xl/sharedStrings.xml><?xml version="1.0" encoding="utf-8"?>
<sst xmlns="http://schemas.openxmlformats.org/spreadsheetml/2006/main" count="1014" uniqueCount="399">
  <si>
    <t>表1</t>
  </si>
  <si>
    <t>2021年部门收支总体情况表</t>
  </si>
  <si>
    <t>部门名称：尉氏县文化广电和旅游局</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</si>
  <si>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</si>
  <si>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</si>
  <si>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</si>
  <si>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</si>
  <si>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</si>
  <si>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</si>
  <si>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</si>
  <si>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</si>
  <si>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</si>
  <si>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</si>
  <si>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</si>
  <si>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</si>
  <si>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</si>
  <si>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</si>
  <si>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</si>
  <si>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</si>
  <si>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</si>
  <si>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</si>
  <si>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</si>
  <si>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</si>
  <si>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</si>
  <si>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</si>
  <si>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</si>
  <si>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</si>
  <si>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</si>
  <si>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</si>
  <si>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</si>
  <si>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</si>
  <si>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</si>
  <si>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</si>
  <si>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</si>
  <si>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</si>
  <si>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</si>
  <si>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</si>
  <si>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</si>
  <si>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</si>
  <si>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</si>
  <si>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</si>
  <si>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</si>
  <si>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</si>
  <si>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</si>
  <si>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</si>
  <si>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</si>
  <si>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</si>
  <si>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</si>
  <si>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</si>
  <si>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</si>
  <si>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尉氏县文化广电和旅游局</t>
  </si>
  <si>
    <t>科目编码</t>
  </si>
  <si>
    <t>单位代码</t>
  </si>
  <si>
    <t>单位（科目名称）</t>
  </si>
  <si>
    <t>总计</t>
  </si>
  <si>
    <t>政府性基金</t>
  </si>
  <si>
    <t xml:space="preserve"> 其他收入  </t>
  </si>
  <si>
    <t>类</t>
  </si>
  <si>
    <t>款</t>
  </si>
  <si>
    <t>项</t>
  </si>
  <si>
    <t>合计</t>
  </si>
  <si>
    <t>207</t>
  </si>
  <si>
    <t>文化体育与传媒支出</t>
  </si>
  <si>
    <t>01</t>
  </si>
  <si>
    <t xml:space="preserve">  文化和旅游</t>
  </si>
  <si>
    <t>12</t>
  </si>
  <si>
    <t xml:space="preserve">    文化和旅游市场管理</t>
  </si>
  <si>
    <t xml:space="preserve">  207</t>
  </si>
  <si>
    <t xml:space="preserve">  01</t>
  </si>
  <si>
    <t xml:space="preserve">  12</t>
  </si>
  <si>
    <t>305003</t>
  </si>
  <si>
    <t xml:space="preserve">      尉氏县文化市场综合执法大队</t>
  </si>
  <si>
    <t xml:space="preserve">    行政运行</t>
  </si>
  <si>
    <t>305001</t>
  </si>
  <si>
    <t xml:space="preserve">      尉氏县文化广播电视局</t>
  </si>
  <si>
    <t>08</t>
  </si>
  <si>
    <t xml:space="preserve">  文化和旅游广播电视</t>
  </si>
  <si>
    <t xml:space="preserve">  08</t>
  </si>
  <si>
    <t>208</t>
  </si>
  <si>
    <t>社会保障和就业支出</t>
  </si>
  <si>
    <t>05</t>
  </si>
  <si>
    <t xml:space="preserve">  行政事业单位离退休</t>
  </si>
  <si>
    <t xml:space="preserve">  208</t>
  </si>
  <si>
    <t xml:space="preserve">  05</t>
  </si>
  <si>
    <t xml:space="preserve">  02</t>
  </si>
  <si>
    <r>
      <rPr>
        <sz val="9"/>
        <rFont val="宋体"/>
        <charset val="134"/>
      </rPr>
      <t>2</t>
    </r>
    <r>
      <rPr>
        <sz val="9"/>
        <rFont val="宋体"/>
        <charset val="134"/>
      </rPr>
      <t>08</t>
    </r>
  </si>
  <si>
    <t xml:space="preserve">  财政对基本养老保险基金的补助</t>
  </si>
  <si>
    <t xml:space="preserve">    财政对其他基本养老保险基金的补助</t>
  </si>
  <si>
    <t>27</t>
  </si>
  <si>
    <t xml:space="preserve">  财政对其他社会保险基金的补助</t>
  </si>
  <si>
    <r>
      <rPr>
        <sz val="9"/>
        <rFont val="宋体"/>
        <charset val="134"/>
      </rPr>
      <t>2</t>
    </r>
    <r>
      <rPr>
        <sz val="9"/>
        <rFont val="宋体"/>
        <charset val="134"/>
      </rPr>
      <t>7</t>
    </r>
  </si>
  <si>
    <t xml:space="preserve">    财政对失业保险基金的补助</t>
  </si>
  <si>
    <t>02</t>
  </si>
  <si>
    <t xml:space="preserve">    财政对工伤保险基金的补助</t>
  </si>
  <si>
    <t>210</t>
  </si>
  <si>
    <t>卫生健康支出</t>
  </si>
  <si>
    <t>11</t>
  </si>
  <si>
    <t xml:space="preserve">  行政事业单位医疗</t>
  </si>
  <si>
    <t xml:space="preserve">    事业单位医疗</t>
  </si>
  <si>
    <t xml:space="preserve">  210</t>
  </si>
  <si>
    <t xml:space="preserve">  11</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</si>
  <si>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</si>
  <si>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</si>
  <si>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</si>
  <si>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</si>
  <si>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</si>
  <si>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</si>
  <si>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</si>
  <si>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</si>
  <si>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</si>
  <si>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</si>
  <si>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</si>
  <si>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</si>
  <si>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</si>
  <si>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</si>
  <si>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</si>
  <si>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</si>
  <si>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</si>
  <si>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</si>
  <si>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</si>
  <si>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</si>
  <si>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</si>
  <si>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</si>
  <si>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</si>
  <si>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</si>
  <si>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</si>
  <si>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</si>
  <si>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</si>
  <si>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</si>
  <si>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</si>
  <si>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</si>
  <si>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</si>
  <si>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</si>
  <si>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</si>
  <si>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</si>
  <si>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</si>
  <si>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</si>
  <si>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</si>
  <si>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</si>
  <si>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</si>
  <si>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</si>
  <si>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</si>
  <si>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</si>
  <si>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</si>
  <si>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</si>
  <si>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</si>
  <si>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</si>
  <si>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</si>
  <si>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</si>
  <si>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</si>
  <si>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</si>
  <si>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</si>
  <si>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</si>
  <si>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</si>
  <si>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</si>
  <si>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</si>
  <si>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行政运行</t>
  </si>
  <si>
    <t xml:space="preserve">  305001</t>
  </si>
  <si>
    <t xml:space="preserve">  尉氏县文化广电和旅游局</t>
  </si>
  <si>
    <t>行政单位离退休</t>
  </si>
  <si>
    <t>机关事业单位基本养老保险缴费支出</t>
  </si>
  <si>
    <t>财政对失业保险基金的补助</t>
  </si>
  <si>
    <t>财政对工伤保险基金的补助</t>
  </si>
  <si>
    <t>行政单位医疗</t>
  </si>
  <si>
    <t>表6</t>
  </si>
  <si>
    <t>支 出 预 算 分 类 汇 总 表（按支出经济分类）</t>
  </si>
  <si>
    <t xml:space="preserve">部门名称： 尉氏县文化广电和旅游局 </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</si>
  <si>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</si>
  <si>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</si>
  <si>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</si>
  <si>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</si>
  <si>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</si>
  <si>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</si>
  <si>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</si>
  <si>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</si>
  <si>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</si>
  <si>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</si>
  <si>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</si>
  <si>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</si>
  <si>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</si>
  <si>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</si>
  <si>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</si>
  <si>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</si>
  <si>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</si>
  <si>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</si>
  <si>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</si>
  <si>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</si>
  <si>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</si>
  <si>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</si>
  <si>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</si>
  <si>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</si>
  <si>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</si>
  <si>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</si>
  <si>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</si>
  <si>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</si>
  <si>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</si>
  <si>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</si>
  <si>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</si>
  <si>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</si>
  <si>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</si>
  <si>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</si>
  <si>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</si>
  <si>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</si>
  <si>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</si>
  <si>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</si>
  <si>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</si>
  <si>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</si>
  <si>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</si>
  <si>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</si>
  <si>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</si>
  <si>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</si>
  <si>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</si>
  <si>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</si>
  <si>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</si>
  <si>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</si>
  <si>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</si>
  <si>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</si>
  <si>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</si>
  <si>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</si>
  <si>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</si>
  <si>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</si>
  <si>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其他社会保障缴费</t>
  </si>
  <si>
    <t>生活补助</t>
  </si>
  <si>
    <t>退休费</t>
  </si>
  <si>
    <t>13</t>
  </si>
  <si>
    <t>维修(护)费</t>
  </si>
  <si>
    <t>维修（护）费</t>
  </si>
  <si>
    <t>印刷费</t>
  </si>
  <si>
    <t>07</t>
  </si>
  <si>
    <t>邮电费</t>
  </si>
  <si>
    <t>住房公积金</t>
  </si>
  <si>
    <t>14</t>
  </si>
  <si>
    <t>租赁费</t>
  </si>
  <si>
    <t>表7</t>
  </si>
  <si>
    <t>一般公共预算基本支出表（按支出经济分类款级科目）</t>
  </si>
  <si>
    <t>部门名称：  尉氏县文化广电和旅游局</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</si>
  <si>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</si>
  <si>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</si>
  <si>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</si>
  <si>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</si>
  <si>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</si>
  <si>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</si>
  <si>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</si>
  <si>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</si>
  <si>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</si>
  <si>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</si>
  <si>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</si>
  <si>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</si>
  <si>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</si>
  <si>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</si>
  <si>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</si>
  <si>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</si>
  <si>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</si>
  <si>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</si>
  <si>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</si>
  <si>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</si>
  <si>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</si>
  <si>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</si>
  <si>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</si>
  <si>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统筹文化事业、文化产业和旅游业发展，提高我县文化软实力和文化影响力。统筹推进基本公共文化服务、广播电视公共服务标准化、均等化。管理全县重大文化、文物和旅游活动，指导全县重点文化、文物和旅游设施建设，组织全县文化、文物和旅游整体形象宣传推广，促进文化产业、旅游产业和文物事业对外合作和市场推广，拟定旅游市场开发规划并组织实施，指导、推进全域旅游。负责全县公共文化、广电、文物事业发展，推进公共文化、广电、文物服务体系建设和旅游公共服务建设，深入推进旅游惠民、文化惠民、文物惠民工程实施。负责全县非物质文化遗产保护，推动非物质文化遗产的保护、传承、普及、弘扬和振兴。指导全县文化和旅游市场发展，对文化和旅游市场经营进行行业监管，推进文化和旅游行业信用体系建设，依法规范文化和旅游市场，会同有关部门履行行业安全监管责任。</t>
  </si>
  <si>
    <t>年度主要任务</t>
  </si>
  <si>
    <t>任务名称</t>
  </si>
  <si>
    <t>主要内容</t>
  </si>
  <si>
    <t>公共文化服务</t>
  </si>
  <si>
    <t>管理全县重大文化、文物和旅游活动</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</si>
  <si>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</si>
  <si>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</si>
  <si>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</si>
  <si>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</si>
  <si>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</si>
  <si>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</si>
  <si>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</si>
  <si>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</si>
  <si>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</si>
  <si>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</si>
  <si>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</si>
  <si>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</si>
  <si>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</si>
  <si>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</si>
  <si>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</si>
  <si>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</si>
  <si>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</si>
  <si>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</si>
  <si>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</si>
  <si>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</si>
  <si>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</si>
  <si>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</si>
  <si>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</si>
  <si>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</si>
  <si>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</si>
  <si>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</si>
  <si>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</si>
  <si>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</si>
  <si>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</si>
  <si>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</si>
  <si>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</si>
  <si>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</si>
  <si>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</si>
  <si>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</si>
  <si>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</si>
  <si>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</si>
  <si>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</si>
  <si>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</si>
  <si>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</si>
  <si>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</si>
  <si>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</si>
  <si>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</si>
  <si>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</si>
  <si>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</si>
  <si>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</si>
  <si>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</si>
  <si>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</si>
  <si>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</si>
  <si>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</si>
  <si>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</si>
  <si>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</si>
  <si>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</si>
  <si>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</si>
  <si>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</si>
  <si>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</si>
  <si>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</si>
  <si>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</si>
  <si>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</si>
  <si>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</si>
  <si>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100%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</si>
  <si>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</si>
  <si>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</si>
  <si>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</si>
  <si>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</si>
  <si>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</si>
  <si>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</si>
  <si>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</si>
  <si>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</si>
  <si>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</si>
  <si>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工作完成率</t>
  </si>
  <si>
    <t>履职目标实现</t>
  </si>
  <si>
    <t xml:space="preserve"> 目标实现率</t>
  </si>
  <si>
    <t xml:space="preserve">效益指标  </t>
  </si>
  <si>
    <t>履职效益</t>
  </si>
  <si>
    <t xml:space="preserve"> 通过组织开展文化活动，提高人民精神生活水平</t>
  </si>
  <si>
    <t>提高</t>
  </si>
  <si>
    <t>满意度</t>
  </si>
  <si>
    <t xml:space="preserve"> 社会公众满意度</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</si>
  <si>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</si>
  <si>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</si>
  <si>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</si>
  <si>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</si>
  <si>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</si>
  <si>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</si>
  <si>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</si>
  <si>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</si>
  <si>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</si>
  <si>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</si>
  <si>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尉氏县文化广电和旅游局文化活动专项</t>
  </si>
  <si>
    <t>举办活动类别</t>
  </si>
  <si>
    <t>6类</t>
  </si>
  <si>
    <t>丰富人民文化生活</t>
  </si>
  <si>
    <t>丰富</t>
  </si>
  <si>
    <t>服务对象满意度指标</t>
  </si>
  <si>
    <t>活动宣传覆盖范围</t>
  </si>
  <si>
    <t>群众参与情况</t>
  </si>
  <si>
    <t>逐年提高</t>
  </si>
  <si>
    <t>活动完成及时率</t>
  </si>
  <si>
    <t>提高人民幸福指数</t>
  </si>
  <si>
    <t>尉氏县文化广电和旅游局差额补助费</t>
  </si>
  <si>
    <t>补助发放人数</t>
  </si>
  <si>
    <t>45人</t>
  </si>
  <si>
    <t>保障演职人员淡季日常生活</t>
  </si>
  <si>
    <t>保障</t>
  </si>
  <si>
    <t>受补助人员满意度</t>
  </si>
  <si>
    <t>补助发放标准达标率</t>
  </si>
  <si>
    <t>确保剧团正常运转</t>
  </si>
  <si>
    <t>补助发放及时性</t>
  </si>
  <si>
    <t>及时</t>
  </si>
  <si>
    <t>尉氏县文化广电和旅游局剧团改革费</t>
  </si>
  <si>
    <t>二级演员人数</t>
  </si>
  <si>
    <t>1人</t>
  </si>
  <si>
    <t>避免高级人员人才流失</t>
  </si>
  <si>
    <t>避免</t>
  </si>
  <si>
    <t>受益人员满意度</t>
  </si>
  <si>
    <t>发放及时性</t>
  </si>
  <si>
    <t>保证剧团高质量运转</t>
  </si>
  <si>
    <t>确保</t>
  </si>
  <si>
    <t>尉氏县文化广电和旅游局其他商品和服务支出</t>
  </si>
  <si>
    <t>发放工资人数（自筹人员）</t>
  </si>
  <si>
    <t>95人</t>
  </si>
  <si>
    <t>保障人员稳定</t>
  </si>
  <si>
    <t>受益对象满意度</t>
  </si>
  <si>
    <t>工资发放标准达标率</t>
  </si>
  <si>
    <t>保障部门正常运转</t>
  </si>
  <si>
    <t>发放工资及时率</t>
  </si>
  <si>
    <t>尉氏县文化广电和旅游局定额补助拨款</t>
  </si>
  <si>
    <t>住房、医疗保障（自筹人员）</t>
  </si>
  <si>
    <t>130人</t>
  </si>
  <si>
    <t>发放工资人数（自筹）</t>
  </si>
  <si>
    <t>90人</t>
  </si>
  <si>
    <t>住房、医疗保障缴纳标准</t>
  </si>
  <si>
    <t>120人</t>
  </si>
  <si>
    <t>住房、医疗保障缴纳及时率</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</si>
</sst>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
    <numFmt numFmtId="177" formatCode="0.0000_ "/>
  </numFmts>
  <fonts count="27">
    <font>
      <sz val="11"/>
      <color indexed="8"/>
      <name val="宋体"/>
      <charset val="1"/>
      <scheme val="minor"/>
    </font>
    <font>
      <sz val="9"/>
      <name val="SimSun"/>
      <charset val="134"/>
    </font>
    <font>
      <b/>
      <sz val="19"/>
      <name val="SimSun"/>
      <charset val="134"/>
    </font>
    <font>
      <b/>
      <sz val="12"/>
      <name val="SimSun"/>
      <charset val="134"/>
    </font>
    <font>
      <sz val="9"/>
      <name val="宋体"/>
      <charset val="134"/>
    </font>
    <font>
      <sz val="9"/>
      <color indexed="8"/>
      <name val="宋体"/>
      <charset val="1"/>
      <scheme val="minor"/>
    </font>
    <font>
      <sz val="9"/>
      <color theme="1"/>
      <name val="宋体"/>
      <charset val="134"/>
    </font>
    <font>
      <sz val="11"/>
      <color rgb="FFFF000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6" borderId="0" applyNumberFormat="0" applyBorder="0" applyAlignment="0" applyProtection="0">
      <alignment vertical="center"/>
    </xf>
    <xf numFmtId="0" fontId="10" fillId="5" borderId="1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9" borderId="0" applyNumberFormat="0" applyBorder="0" applyAlignment="0" applyProtection="0">
      <alignment vertical="center"/>
    </xf>
    <xf numFmtId="0" fontId="13" fillId="10" borderId="0" applyNumberFormat="0" applyBorder="0" applyAlignment="0" applyProtection="0">
      <alignment vertical="center"/>
    </xf>
    <xf numFmtId="43" fontId="8" fillId="0" borderId="0" applyFont="0" applyFill="0" applyBorder="0" applyAlignment="0" applyProtection="0">
      <alignment vertical="center"/>
    </xf>
    <xf numFmtId="0" fontId="12" fillId="14"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3" borderId="16" applyNumberFormat="0" applyFont="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2" fillId="0" borderId="19" applyNumberFormat="0" applyFill="0" applyAlignment="0" applyProtection="0">
      <alignment vertical="center"/>
    </xf>
    <xf numFmtId="0" fontId="12" fillId="17" borderId="0" applyNumberFormat="0" applyBorder="0" applyAlignment="0" applyProtection="0">
      <alignment vertical="center"/>
    </xf>
    <xf numFmtId="0" fontId="17" fillId="0" borderId="22" applyNumberFormat="0" applyFill="0" applyAlignment="0" applyProtection="0">
      <alignment vertical="center"/>
    </xf>
    <xf numFmtId="0" fontId="12" fillId="15" borderId="0" applyNumberFormat="0" applyBorder="0" applyAlignment="0" applyProtection="0">
      <alignment vertical="center"/>
    </xf>
    <xf numFmtId="0" fontId="24" fillId="18" borderId="23" applyNumberFormat="0" applyAlignment="0" applyProtection="0">
      <alignment vertical="center"/>
    </xf>
    <xf numFmtId="0" fontId="25" fillId="18" borderId="17" applyNumberFormat="0" applyAlignment="0" applyProtection="0">
      <alignment vertical="center"/>
    </xf>
    <xf numFmtId="0" fontId="21" fillId="16" borderId="20" applyNumberFormat="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23" fillId="0" borderId="21" applyNumberFormat="0" applyFill="0" applyAlignment="0" applyProtection="0">
      <alignment vertical="center"/>
    </xf>
    <xf numFmtId="0" fontId="16" fillId="0" borderId="18" applyNumberFormat="0" applyFill="0" applyAlignment="0" applyProtection="0">
      <alignment vertical="center"/>
    </xf>
    <xf numFmtId="0" fontId="9" fillId="4" borderId="0" applyNumberFormat="0" applyBorder="0" applyAlignment="0" applyProtection="0">
      <alignment vertical="center"/>
    </xf>
    <xf numFmtId="0" fontId="26" fillId="22" borderId="0" applyNumberFormat="0" applyBorder="0" applyAlignment="0" applyProtection="0">
      <alignment vertical="center"/>
    </xf>
    <xf numFmtId="0" fontId="11" fillId="13" borderId="0" applyNumberFormat="0" applyBorder="0" applyAlignment="0" applyProtection="0">
      <alignment vertical="center"/>
    </xf>
    <xf numFmtId="0" fontId="12" fillId="24"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1" fillId="21" borderId="0" applyNumberFormat="0" applyBorder="0" applyAlignment="0" applyProtection="0">
      <alignment vertical="center"/>
    </xf>
    <xf numFmtId="0" fontId="11" fillId="23"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1" fillId="11"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1" fillId="33" borderId="0" applyNumberFormat="0" applyBorder="0" applyAlignment="0" applyProtection="0">
      <alignment vertical="center"/>
    </xf>
    <xf numFmtId="0" fontId="12" fillId="29" borderId="0" applyNumberFormat="0" applyBorder="0" applyAlignment="0" applyProtection="0">
      <alignment vertical="center"/>
    </xf>
  </cellStyleXfs>
  <cellXfs count="101">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3" xfId="0" applyFont="1" applyBorder="1" applyAlignment="1">
      <alignment horizontal="center" vertical="center" wrapText="1"/>
    </xf>
    <xf numFmtId="9" fontId="1" fillId="0" borderId="1" xfId="0" applyNumberFormat="1"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49" fontId="1" fillId="0" borderId="1" xfId="0" applyNumberFormat="1" applyFont="1" applyBorder="1" applyAlignment="1">
      <alignment vertical="center" wrapText="1"/>
    </xf>
    <xf numFmtId="0" fontId="1" fillId="0" borderId="7" xfId="0" applyFont="1" applyBorder="1" applyAlignment="1">
      <alignment horizontal="center" vertical="center" wrapText="1"/>
    </xf>
    <xf numFmtId="0" fontId="1" fillId="0" borderId="2" xfId="0" applyFont="1" applyBorder="1" applyAlignment="1">
      <alignment vertical="center" wrapText="1"/>
    </xf>
    <xf numFmtId="49"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49" fontId="1" fillId="0" borderId="2" xfId="0" applyNumberFormat="1" applyFont="1" applyBorder="1" applyAlignment="1">
      <alignment vertical="center" wrapText="1"/>
    </xf>
    <xf numFmtId="49" fontId="1" fillId="0" borderId="5" xfId="0" applyNumberFormat="1" applyFont="1" applyBorder="1" applyAlignment="1">
      <alignment horizontal="center" vertical="center" wrapText="1"/>
    </xf>
    <xf numFmtId="0" fontId="1" fillId="0" borderId="8" xfId="0" applyFont="1" applyBorder="1" applyAlignment="1">
      <alignment vertical="center" wrapText="1"/>
    </xf>
    <xf numFmtId="0" fontId="3" fillId="0" borderId="0"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Fill="1" applyBorder="1" applyAlignment="1">
      <alignment horizontal="left" vertical="center" wrapText="1"/>
    </xf>
    <xf numFmtId="0" fontId="1" fillId="0" borderId="6" xfId="0" applyFont="1" applyBorder="1" applyAlignment="1">
      <alignment horizontal="left" vertical="center" wrapText="1"/>
    </xf>
    <xf numFmtId="176" fontId="1" fillId="0" borderId="6" xfId="0" applyNumberFormat="1" applyFont="1" applyBorder="1" applyAlignment="1">
      <alignment horizontal="center" vertical="center" wrapText="1"/>
    </xf>
    <xf numFmtId="49" fontId="1" fillId="0" borderId="6" xfId="0" applyNumberFormat="1" applyFont="1" applyFill="1" applyBorder="1" applyAlignment="1">
      <alignment horizontal="lef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177" fontId="1" fillId="0" borderId="6" xfId="0" applyNumberFormat="1" applyFont="1" applyBorder="1" applyAlignment="1">
      <alignment horizontal="right" vertical="center" wrapText="1"/>
    </xf>
    <xf numFmtId="0" fontId="1" fillId="0" borderId="6" xfId="0" applyFont="1" applyBorder="1" applyAlignment="1">
      <alignment horizontal="right" vertical="center" wrapText="1"/>
    </xf>
    <xf numFmtId="4" fontId="1" fillId="0" borderId="6" xfId="0" applyNumberFormat="1" applyFont="1" applyBorder="1" applyAlignment="1">
      <alignment horizontal="right" vertical="center" wrapText="1"/>
    </xf>
    <xf numFmtId="0" fontId="1" fillId="2" borderId="6" xfId="0" applyFont="1" applyFill="1" applyBorder="1" applyAlignment="1">
      <alignment horizontal="center" vertical="center" wrapText="1"/>
    </xf>
    <xf numFmtId="177" fontId="1" fillId="2" borderId="6" xfId="0" applyNumberFormat="1" applyFont="1" applyFill="1" applyBorder="1" applyAlignment="1">
      <alignment horizontal="right" vertical="center" wrapText="1"/>
    </xf>
    <xf numFmtId="0" fontId="0" fillId="2" borderId="0" xfId="0" applyFill="1">
      <alignment vertical="center"/>
    </xf>
    <xf numFmtId="177" fontId="1" fillId="0" borderId="6" xfId="0" applyNumberFormat="1" applyFont="1" applyBorder="1" applyAlignment="1">
      <alignment vertical="center" wrapText="1"/>
    </xf>
    <xf numFmtId="4" fontId="1" fillId="0" borderId="6" xfId="0" applyNumberFormat="1" applyFont="1" applyBorder="1" applyAlignment="1">
      <alignment vertical="center" wrapText="1"/>
    </xf>
    <xf numFmtId="177" fontId="1" fillId="2" borderId="6" xfId="0" applyNumberFormat="1" applyFont="1" applyFill="1" applyBorder="1" applyAlignment="1">
      <alignment vertical="center" wrapText="1"/>
    </xf>
    <xf numFmtId="4" fontId="1" fillId="2" borderId="6" xfId="0" applyNumberFormat="1" applyFont="1" applyFill="1" applyBorder="1" applyAlignment="1">
      <alignment vertical="center" wrapText="1"/>
    </xf>
    <xf numFmtId="4" fontId="1" fillId="2" borderId="6" xfId="0" applyNumberFormat="1" applyFont="1" applyFill="1" applyBorder="1" applyAlignment="1">
      <alignment horizontal="right" vertical="center" wrapText="1"/>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177" fontId="1" fillId="0" borderId="6" xfId="0" applyNumberFormat="1" applyFont="1" applyFill="1" applyBorder="1" applyAlignment="1">
      <alignment horizontal="right" vertical="center" wrapText="1"/>
    </xf>
    <xf numFmtId="177" fontId="4" fillId="0" borderId="6" xfId="0" applyNumberFormat="1" applyFont="1" applyFill="1" applyBorder="1" applyAlignment="1">
      <alignment horizontal="right" vertical="center" wrapText="1"/>
    </xf>
    <xf numFmtId="177" fontId="1" fillId="0" borderId="9" xfId="0" applyNumberFormat="1" applyFont="1" applyFill="1" applyBorder="1" applyAlignment="1">
      <alignment horizontal="right" vertical="center" wrapText="1"/>
    </xf>
    <xf numFmtId="49" fontId="4" fillId="2" borderId="10" xfId="0" applyNumberFormat="1" applyFont="1" applyFill="1" applyBorder="1" applyAlignment="1">
      <alignment horizontal="left" vertical="center" wrapText="1"/>
    </xf>
    <xf numFmtId="177" fontId="1" fillId="0" borderId="1" xfId="0" applyNumberFormat="1" applyFont="1" applyFill="1" applyBorder="1" applyAlignment="1">
      <alignment vertical="center" wrapText="1"/>
    </xf>
    <xf numFmtId="49" fontId="4" fillId="2" borderId="6" xfId="0" applyNumberFormat="1" applyFont="1" applyFill="1" applyBorder="1" applyAlignment="1">
      <alignment horizontal="left" vertical="center" wrapText="1"/>
    </xf>
    <xf numFmtId="177" fontId="0" fillId="0" borderId="0" xfId="0" applyNumberFormat="1" applyFont="1" applyFill="1" applyAlignment="1">
      <alignment vertical="center"/>
    </xf>
    <xf numFmtId="177" fontId="1" fillId="0" borderId="6" xfId="0" applyNumberFormat="1" applyFont="1" applyFill="1" applyBorder="1" applyAlignment="1">
      <alignment vertical="center" wrapText="1"/>
    </xf>
    <xf numFmtId="177" fontId="4" fillId="0" borderId="9" xfId="0" applyNumberFormat="1" applyFont="1" applyFill="1" applyBorder="1" applyAlignment="1">
      <alignment horizontal="right" vertical="center" wrapText="1"/>
    </xf>
    <xf numFmtId="177" fontId="1" fillId="2" borderId="9" xfId="0" applyNumberFormat="1" applyFont="1" applyFill="1" applyBorder="1" applyAlignment="1">
      <alignment horizontal="right" vertical="center" wrapText="1"/>
    </xf>
    <xf numFmtId="177" fontId="4" fillId="0" borderId="1" xfId="0" applyNumberFormat="1" applyFont="1" applyFill="1" applyBorder="1" applyAlignment="1">
      <alignment horizontal="right" vertical="center" wrapText="1"/>
    </xf>
    <xf numFmtId="177" fontId="1" fillId="0" borderId="1" xfId="0" applyNumberFormat="1" applyFont="1" applyFill="1" applyBorder="1" applyAlignment="1">
      <alignment horizontal="right" vertical="center" wrapText="1"/>
    </xf>
    <xf numFmtId="177" fontId="1" fillId="2" borderId="1" xfId="0" applyNumberFormat="1" applyFont="1" applyFill="1" applyBorder="1" applyAlignment="1">
      <alignment horizontal="right" vertical="center" wrapText="1"/>
    </xf>
    <xf numFmtId="177" fontId="1" fillId="0" borderId="11" xfId="0" applyNumberFormat="1" applyFont="1" applyFill="1" applyBorder="1" applyAlignment="1">
      <alignment horizontal="right" vertical="center" wrapText="1"/>
    </xf>
    <xf numFmtId="177" fontId="1" fillId="2" borderId="11" xfId="0" applyNumberFormat="1" applyFont="1" applyFill="1" applyBorder="1" applyAlignment="1">
      <alignment horizontal="right" vertical="center" wrapText="1"/>
    </xf>
    <xf numFmtId="177" fontId="4" fillId="2" borderId="1" xfId="0" applyNumberFormat="1" applyFont="1" applyFill="1" applyBorder="1" applyAlignment="1">
      <alignment horizontal="right" vertical="center" wrapText="1"/>
    </xf>
    <xf numFmtId="177" fontId="1" fillId="2" borderId="5" xfId="0" applyNumberFormat="1" applyFont="1" applyFill="1" applyBorder="1" applyAlignment="1">
      <alignment horizontal="right" vertical="center" wrapText="1"/>
    </xf>
    <xf numFmtId="177" fontId="4" fillId="2" borderId="12" xfId="0" applyNumberFormat="1" applyFont="1" applyFill="1" applyBorder="1" applyAlignment="1">
      <alignment horizontal="right" vertical="center" wrapText="1"/>
    </xf>
    <xf numFmtId="177" fontId="4" fillId="2" borderId="13" xfId="0" applyNumberFormat="1" applyFont="1" applyFill="1" applyBorder="1" applyAlignment="1">
      <alignment horizontal="right" vertical="center" wrapText="1"/>
    </xf>
    <xf numFmtId="177" fontId="5" fillId="2" borderId="1" xfId="0" applyNumberFormat="1" applyFont="1" applyFill="1" applyBorder="1" applyAlignment="1">
      <alignment vertical="center"/>
    </xf>
    <xf numFmtId="49" fontId="4" fillId="0" borderId="6" xfId="0" applyNumberFormat="1" applyFont="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0" applyNumberFormat="1" applyFont="1" applyFill="1" applyBorder="1">
      <alignment vertical="center"/>
    </xf>
    <xf numFmtId="177" fontId="5" fillId="2" borderId="1" xfId="0" applyNumberFormat="1" applyFont="1" applyFill="1" applyBorder="1">
      <alignment vertical="center"/>
    </xf>
    <xf numFmtId="177" fontId="1" fillId="0" borderId="0" xfId="0" applyNumberFormat="1" applyFont="1" applyBorder="1" applyAlignment="1">
      <alignment vertical="center" wrapText="1"/>
    </xf>
    <xf numFmtId="177" fontId="1" fillId="0" borderId="0" xfId="0" applyNumberFormat="1" applyFont="1" applyBorder="1" applyAlignment="1">
      <alignment horizontal="right" vertical="center" wrapText="1"/>
    </xf>
    <xf numFmtId="177" fontId="1" fillId="0" borderId="6" xfId="0" applyNumberFormat="1" applyFont="1" applyBorder="1" applyAlignment="1">
      <alignment horizontal="center" vertical="center" wrapText="1"/>
    </xf>
    <xf numFmtId="49" fontId="6" fillId="0" borderId="1" xfId="0" applyNumberFormat="1" applyFont="1" applyFill="1" applyBorder="1" applyAlignment="1" applyProtection="1"/>
    <xf numFmtId="177" fontId="4" fillId="0" borderId="6" xfId="0" applyNumberFormat="1" applyFont="1" applyBorder="1" applyAlignment="1">
      <alignment horizontal="right" vertical="center" wrapText="1"/>
    </xf>
    <xf numFmtId="49" fontId="4" fillId="0" borderId="1" xfId="0" applyNumberFormat="1" applyFont="1" applyFill="1" applyBorder="1" applyAlignment="1" applyProtection="1"/>
    <xf numFmtId="49" fontId="4" fillId="0" borderId="2" xfId="0" applyNumberFormat="1" applyFont="1" applyFill="1" applyBorder="1" applyAlignment="1" applyProtection="1"/>
    <xf numFmtId="177" fontId="5" fillId="0" borderId="1" xfId="0" applyNumberFormat="1" applyFont="1" applyBorder="1">
      <alignment vertical="center"/>
    </xf>
    <xf numFmtId="0" fontId="0" fillId="0" borderId="1" xfId="0" applyBorder="1">
      <alignment vertical="center"/>
    </xf>
    <xf numFmtId="4" fontId="4" fillId="0" borderId="6" xfId="0" applyNumberFormat="1" applyFont="1" applyBorder="1" applyAlignment="1">
      <alignment horizontal="right" vertical="center" wrapText="1"/>
    </xf>
    <xf numFmtId="177" fontId="4" fillId="0" borderId="1" xfId="0" applyNumberFormat="1" applyFont="1" applyBorder="1" applyAlignment="1">
      <alignment vertical="center" wrapText="1"/>
    </xf>
    <xf numFmtId="177" fontId="4" fillId="0" borderId="10" xfId="0" applyNumberFormat="1" applyFont="1" applyBorder="1" applyAlignment="1">
      <alignment horizontal="right" vertical="center" wrapText="1"/>
    </xf>
    <xf numFmtId="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4" fontId="1" fillId="0" borderId="5" xfId="0" applyNumberFormat="1" applyFont="1" applyBorder="1" applyAlignment="1">
      <alignment vertical="center" wrapText="1"/>
    </xf>
    <xf numFmtId="177" fontId="4" fillId="0" borderId="14" xfId="0" applyNumberFormat="1" applyFont="1" applyBorder="1" applyAlignment="1">
      <alignment horizontal="right" vertical="center" wrapText="1"/>
    </xf>
    <xf numFmtId="4" fontId="1" fillId="0" borderId="7" xfId="0" applyNumberFormat="1" applyFont="1" applyBorder="1" applyAlignment="1">
      <alignment vertical="center" wrapText="1"/>
    </xf>
    <xf numFmtId="177" fontId="5" fillId="0" borderId="15" xfId="0" applyNumberFormat="1" applyFont="1" applyBorder="1">
      <alignment vertical="center"/>
    </xf>
    <xf numFmtId="0" fontId="0" fillId="0" borderId="8" xfId="0" applyBorder="1">
      <alignment vertical="center"/>
    </xf>
    <xf numFmtId="0" fontId="5" fillId="0" borderId="1" xfId="0" applyFont="1" applyBorder="1">
      <alignment vertical="center"/>
    </xf>
    <xf numFmtId="4" fontId="1" fillId="0" borderId="9" xfId="0" applyNumberFormat="1" applyFont="1" applyBorder="1" applyAlignment="1">
      <alignment vertical="center" wrapText="1"/>
    </xf>
    <xf numFmtId="4" fontId="4" fillId="0" borderId="9" xfId="0" applyNumberFormat="1" applyFont="1" applyBorder="1" applyAlignment="1">
      <alignment horizontal="right" vertical="center" wrapText="1"/>
    </xf>
    <xf numFmtId="4" fontId="1" fillId="0" borderId="9" xfId="0" applyNumberFormat="1" applyFont="1" applyBorder="1" applyAlignment="1">
      <alignment horizontal="right" vertical="center" wrapText="1"/>
    </xf>
    <xf numFmtId="177" fontId="0" fillId="0" borderId="0" xfId="0" applyNumberFormat="1">
      <alignment vertical="center"/>
    </xf>
    <xf numFmtId="4" fontId="1" fillId="0" borderId="0"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A3" sqref="A3:B3"/>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ht="22.7" customHeight="1" spans="1:22">
      <c r="A1" s="1" t="s">
        <v>0</v>
      </c>
      <c r="B1" s="1"/>
      <c r="C1" s="1"/>
      <c r="D1" s="1"/>
      <c r="E1" s="1"/>
      <c r="F1" s="1"/>
      <c r="G1" s="1"/>
      <c r="H1" s="1"/>
      <c r="I1" s="1"/>
      <c r="J1" s="1"/>
      <c r="K1" s="1"/>
      <c r="L1" s="1"/>
      <c r="M1" s="1"/>
      <c r="N1" s="1"/>
      <c r="O1" s="1"/>
      <c r="P1" s="1"/>
      <c r="Q1" s="1"/>
      <c r="R1" s="1"/>
      <c r="S1" s="1"/>
      <c r="T1" s="1"/>
      <c r="U1" s="1"/>
      <c r="V1" s="1"/>
    </row>
    <row r="2" ht="28.5" customHeight="1" spans="1:22">
      <c r="A2" s="2" t="s">
        <v>1</v>
      </c>
      <c r="B2" s="2"/>
      <c r="C2" s="2"/>
      <c r="D2" s="2"/>
      <c r="E2" s="2"/>
      <c r="F2" s="2"/>
      <c r="G2" s="2"/>
      <c r="H2" s="2"/>
      <c r="I2" s="2"/>
      <c r="J2" s="2"/>
      <c r="K2" s="2"/>
      <c r="L2" s="2"/>
      <c r="M2" s="2"/>
      <c r="N2" s="2"/>
      <c r="O2" s="2"/>
      <c r="P2" s="2"/>
      <c r="Q2" s="2"/>
      <c r="R2" s="2"/>
      <c r="S2" s="2"/>
      <c r="T2" s="2"/>
      <c r="U2" s="2"/>
      <c r="V2" s="2"/>
    </row>
    <row r="3" ht="22.7" customHeight="1" spans="1:22">
      <c r="A3" s="29" t="s">
        <v>2</v>
      </c>
      <c r="B3" s="29"/>
      <c r="C3" s="31"/>
      <c r="D3" s="31"/>
      <c r="E3" s="31"/>
      <c r="F3" s="31"/>
      <c r="G3" s="31"/>
      <c r="H3" s="31"/>
      <c r="I3" s="31"/>
      <c r="J3" s="31"/>
      <c r="K3" s="31"/>
      <c r="L3" s="31"/>
      <c r="M3" s="31"/>
      <c r="N3" s="31"/>
      <c r="O3" s="31"/>
      <c r="P3" s="31"/>
      <c r="Q3" s="31"/>
      <c r="R3" s="31"/>
      <c r="S3" s="31"/>
      <c r="T3" s="31"/>
      <c r="U3" s="31"/>
      <c r="V3" s="29" t="s">
        <v>3</v>
      </c>
    </row>
    <row r="4" ht="22.7" customHeight="1" spans="1:22">
      <c r="A4" s="12" t="s">
        <v>4</v>
      </c>
      <c r="B4" s="12"/>
      <c r="C4" s="12"/>
      <c r="D4" s="12" t="s">
        <v>5</v>
      </c>
      <c r="E4" s="12"/>
      <c r="F4" s="12"/>
      <c r="G4" s="12"/>
      <c r="H4" s="12"/>
      <c r="I4" s="12"/>
      <c r="J4" s="12"/>
      <c r="K4" s="12"/>
      <c r="L4" s="12"/>
      <c r="M4" s="12"/>
      <c r="N4" s="12"/>
      <c r="O4" s="12"/>
      <c r="P4" s="12"/>
      <c r="Q4" s="12"/>
      <c r="R4" s="12"/>
      <c r="S4" s="12"/>
      <c r="T4" s="12"/>
      <c r="U4" s="12"/>
      <c r="V4" s="12"/>
    </row>
    <row r="5" ht="22.7" customHeight="1" spans="1:22">
      <c r="A5" s="12" t="s">
        <v>6</v>
      </c>
      <c r="B5" s="12"/>
      <c r="C5" s="12" t="s">
        <v>7</v>
      </c>
      <c r="D5" s="12" t="s">
        <v>8</v>
      </c>
      <c r="E5" s="12" t="s">
        <v>9</v>
      </c>
      <c r="F5" s="12" t="s">
        <v>10</v>
      </c>
      <c r="G5" s="12"/>
      <c r="H5" s="12"/>
      <c r="I5" s="12"/>
      <c r="J5" s="12"/>
      <c r="K5" s="12"/>
      <c r="L5" s="12"/>
      <c r="M5" s="12"/>
      <c r="N5" s="12"/>
      <c r="O5" s="12"/>
      <c r="P5" s="12"/>
      <c r="Q5" s="12"/>
      <c r="R5" s="12"/>
      <c r="S5" s="12"/>
      <c r="T5" s="12"/>
      <c r="U5" s="12"/>
      <c r="V5" s="12"/>
    </row>
    <row r="6" ht="22.7" customHeight="1" spans="1:22">
      <c r="A6" s="12"/>
      <c r="B6" s="12"/>
      <c r="C6" s="12"/>
      <c r="D6" s="12"/>
      <c r="E6" s="12"/>
      <c r="F6" s="12" t="s">
        <v>11</v>
      </c>
      <c r="G6" s="12"/>
      <c r="H6" s="12"/>
      <c r="I6" s="12"/>
      <c r="J6" s="12"/>
      <c r="K6" s="12"/>
      <c r="L6" s="12"/>
      <c r="M6" s="12"/>
      <c r="N6" s="12"/>
      <c r="O6" s="12"/>
      <c r="P6" s="12"/>
      <c r="Q6" s="12"/>
      <c r="R6" s="12"/>
      <c r="S6" s="12" t="s">
        <v>12</v>
      </c>
      <c r="T6" s="12" t="s">
        <v>13</v>
      </c>
      <c r="U6" s="12" t="s">
        <v>14</v>
      </c>
      <c r="V6" s="12" t="s">
        <v>15</v>
      </c>
    </row>
    <row r="7" ht="33.95" customHeight="1" spans="1:22">
      <c r="A7" s="12"/>
      <c r="B7" s="12"/>
      <c r="C7" s="12"/>
      <c r="D7" s="12"/>
      <c r="E7" s="12"/>
      <c r="F7" s="12" t="s">
        <v>16</v>
      </c>
      <c r="G7" s="12" t="s">
        <v>17</v>
      </c>
      <c r="H7" s="12" t="s">
        <v>18</v>
      </c>
      <c r="I7" s="12" t="s">
        <v>19</v>
      </c>
      <c r="J7" s="12" t="s">
        <v>20</v>
      </c>
      <c r="K7" s="12" t="s">
        <v>21</v>
      </c>
      <c r="L7" s="12" t="s">
        <v>22</v>
      </c>
      <c r="M7" s="12" t="s">
        <v>23</v>
      </c>
      <c r="N7" s="12" t="s">
        <v>24</v>
      </c>
      <c r="O7" s="12" t="s">
        <v>25</v>
      </c>
      <c r="P7" s="12" t="s">
        <v>26</v>
      </c>
      <c r="Q7" s="12" t="s">
        <v>27</v>
      </c>
      <c r="R7" s="12" t="s">
        <v>15</v>
      </c>
      <c r="S7" s="12"/>
      <c r="T7" s="12"/>
      <c r="U7" s="12"/>
      <c r="V7" s="12"/>
    </row>
    <row r="8" ht="16.35" customHeight="1" spans="1:23">
      <c r="A8" s="12" t="s">
        <v>28</v>
      </c>
      <c r="B8" s="12" t="s">
        <v>29</v>
      </c>
      <c r="C8" s="32">
        <v>728.009</v>
      </c>
      <c r="D8" s="24" t="s">
        <v>30</v>
      </c>
      <c r="E8" s="32">
        <v>567.489</v>
      </c>
      <c r="F8" s="32"/>
      <c r="G8" s="32"/>
      <c r="H8" s="32"/>
      <c r="I8" s="32"/>
      <c r="J8" s="32"/>
      <c r="K8" s="34"/>
      <c r="L8" s="34"/>
      <c r="M8" s="34"/>
      <c r="N8" s="34"/>
      <c r="O8" s="34"/>
      <c r="P8" s="34"/>
      <c r="Q8" s="34"/>
      <c r="R8" s="34"/>
      <c r="S8" s="34"/>
      <c r="T8" s="34"/>
      <c r="U8" s="34"/>
      <c r="V8" s="34"/>
      <c r="W8" s="31"/>
    </row>
    <row r="9" ht="16.35" customHeight="1" spans="1:23">
      <c r="A9" s="12"/>
      <c r="B9" s="24" t="s">
        <v>31</v>
      </c>
      <c r="C9" s="32">
        <v>661.009</v>
      </c>
      <c r="D9" s="24" t="s">
        <v>32</v>
      </c>
      <c r="E9" s="32">
        <v>505.065</v>
      </c>
      <c r="F9" s="32">
        <f>SUM(G9:R9)</f>
        <v>505.06495</v>
      </c>
      <c r="G9" s="32">
        <v>464.06495</v>
      </c>
      <c r="H9" s="32"/>
      <c r="I9" s="32"/>
      <c r="J9" s="32">
        <v>41</v>
      </c>
      <c r="K9" s="34"/>
      <c r="L9" s="39"/>
      <c r="M9" s="34"/>
      <c r="N9" s="34"/>
      <c r="O9" s="34"/>
      <c r="P9" s="39"/>
      <c r="Q9" s="100"/>
      <c r="R9" s="34"/>
      <c r="S9" s="34"/>
      <c r="T9" s="34"/>
      <c r="U9" s="34"/>
      <c r="V9" s="34"/>
      <c r="W9" s="31"/>
    </row>
    <row r="10" ht="16.35" customHeight="1" spans="1:23">
      <c r="A10" s="12"/>
      <c r="B10" s="24" t="s">
        <v>18</v>
      </c>
      <c r="C10" s="32"/>
      <c r="D10" s="24" t="s">
        <v>33</v>
      </c>
      <c r="E10" s="32">
        <v>51.1</v>
      </c>
      <c r="F10" s="32">
        <f t="shared" ref="F10:F14" si="0">SUM(G10:R10)</f>
        <v>51.1</v>
      </c>
      <c r="G10" s="32">
        <v>25.1</v>
      </c>
      <c r="H10" s="32"/>
      <c r="I10" s="32"/>
      <c r="J10" s="32">
        <v>26</v>
      </c>
      <c r="K10" s="34"/>
      <c r="L10" s="39"/>
      <c r="M10" s="34"/>
      <c r="N10" s="34"/>
      <c r="O10" s="34"/>
      <c r="P10" s="39"/>
      <c r="Q10" s="34"/>
      <c r="R10" s="34"/>
      <c r="S10" s="34"/>
      <c r="T10" s="34"/>
      <c r="U10" s="34"/>
      <c r="V10" s="34"/>
      <c r="W10" s="31"/>
    </row>
    <row r="11" ht="16.35" customHeight="1" spans="1:23">
      <c r="A11" s="12"/>
      <c r="B11" s="24" t="s">
        <v>19</v>
      </c>
      <c r="C11" s="32"/>
      <c r="D11" s="24" t="s">
        <v>34</v>
      </c>
      <c r="E11" s="32">
        <v>11.324</v>
      </c>
      <c r="F11" s="32">
        <f t="shared" si="0"/>
        <v>11.324</v>
      </c>
      <c r="G11" s="32">
        <v>11.324</v>
      </c>
      <c r="H11" s="32"/>
      <c r="I11" s="32"/>
      <c r="J11" s="32"/>
      <c r="K11" s="34"/>
      <c r="L11" s="39"/>
      <c r="M11" s="34"/>
      <c r="N11" s="34"/>
      <c r="O11" s="34"/>
      <c r="P11" s="39"/>
      <c r="Q11" s="34"/>
      <c r="R11" s="34"/>
      <c r="S11" s="34"/>
      <c r="T11" s="34"/>
      <c r="U11" s="34"/>
      <c r="V11" s="34"/>
      <c r="W11" s="31"/>
    </row>
    <row r="12" ht="15" customHeight="1" spans="1:22">
      <c r="A12" s="12"/>
      <c r="B12" s="22" t="s">
        <v>20</v>
      </c>
      <c r="C12" s="32">
        <v>67</v>
      </c>
      <c r="D12" s="24" t="s">
        <v>35</v>
      </c>
      <c r="E12" s="32"/>
      <c r="F12" s="32"/>
      <c r="G12" s="32"/>
      <c r="H12" s="32"/>
      <c r="I12" s="32"/>
      <c r="J12" s="38"/>
      <c r="K12" s="34"/>
      <c r="L12" s="39"/>
      <c r="M12" s="39"/>
      <c r="N12" s="39"/>
      <c r="O12" s="39"/>
      <c r="P12" s="39"/>
      <c r="Q12" s="34"/>
      <c r="R12" s="39"/>
      <c r="S12" s="34"/>
      <c r="T12" s="34"/>
      <c r="U12" s="34"/>
      <c r="V12" s="34"/>
    </row>
    <row r="13" ht="16.35" customHeight="1" spans="1:22">
      <c r="A13" s="12"/>
      <c r="B13" s="24" t="s">
        <v>23</v>
      </c>
      <c r="C13" s="32"/>
      <c r="D13" s="24" t="s">
        <v>36</v>
      </c>
      <c r="E13" s="32">
        <v>160.52</v>
      </c>
      <c r="F13" s="32">
        <f t="shared" si="0"/>
        <v>160.52</v>
      </c>
      <c r="G13" s="32">
        <v>160.52</v>
      </c>
      <c r="H13" s="32"/>
      <c r="I13" s="32"/>
      <c r="J13" s="32"/>
      <c r="K13" s="34"/>
      <c r="L13" s="34"/>
      <c r="M13" s="34"/>
      <c r="N13" s="34"/>
      <c r="O13" s="34"/>
      <c r="P13" s="34"/>
      <c r="Q13" s="34"/>
      <c r="R13" s="34"/>
      <c r="S13" s="34"/>
      <c r="T13" s="34"/>
      <c r="U13" s="34"/>
      <c r="V13" s="34"/>
    </row>
    <row r="14" ht="16.35" customHeight="1" spans="1:22">
      <c r="A14" s="12"/>
      <c r="B14" s="30" t="s">
        <v>22</v>
      </c>
      <c r="C14" s="32"/>
      <c r="D14" s="22" t="s">
        <v>37</v>
      </c>
      <c r="E14" s="32">
        <v>160.52</v>
      </c>
      <c r="F14" s="32">
        <f t="shared" si="0"/>
        <v>160.52</v>
      </c>
      <c r="G14" s="32">
        <v>160.52</v>
      </c>
      <c r="H14" s="32"/>
      <c r="I14" s="32"/>
      <c r="J14" s="32"/>
      <c r="K14" s="34"/>
      <c r="L14" s="39"/>
      <c r="M14" s="34"/>
      <c r="N14" s="34"/>
      <c r="O14" s="34"/>
      <c r="P14" s="39"/>
      <c r="Q14" s="34"/>
      <c r="R14" s="34"/>
      <c r="S14" s="34"/>
      <c r="T14" s="34"/>
      <c r="U14" s="34"/>
      <c r="V14" s="34"/>
    </row>
    <row r="15" ht="16.35" customHeight="1" spans="1:23">
      <c r="A15" s="12"/>
      <c r="B15" s="24" t="s">
        <v>21</v>
      </c>
      <c r="C15" s="32"/>
      <c r="D15" s="22" t="s">
        <v>38</v>
      </c>
      <c r="E15" s="32"/>
      <c r="F15" s="32"/>
      <c r="G15" s="32"/>
      <c r="H15" s="32"/>
      <c r="I15" s="32"/>
      <c r="J15" s="32"/>
      <c r="K15" s="34"/>
      <c r="L15" s="39"/>
      <c r="M15" s="34"/>
      <c r="N15" s="34"/>
      <c r="O15" s="34"/>
      <c r="P15" s="39"/>
      <c r="Q15" s="34"/>
      <c r="R15" s="34"/>
      <c r="S15" s="34"/>
      <c r="T15" s="34"/>
      <c r="U15" s="34"/>
      <c r="V15" s="34"/>
      <c r="W15" s="31"/>
    </row>
    <row r="16" ht="16.35" customHeight="1" spans="1:23">
      <c r="A16" s="12"/>
      <c r="B16" s="24" t="s">
        <v>27</v>
      </c>
      <c r="C16" s="32"/>
      <c r="D16" s="22" t="s">
        <v>39</v>
      </c>
      <c r="E16" s="32"/>
      <c r="F16" s="32"/>
      <c r="G16" s="32"/>
      <c r="H16" s="32"/>
      <c r="I16" s="32"/>
      <c r="J16" s="38"/>
      <c r="K16" s="34"/>
      <c r="L16" s="39"/>
      <c r="M16" s="39"/>
      <c r="N16" s="39"/>
      <c r="O16" s="39"/>
      <c r="P16" s="39"/>
      <c r="Q16" s="34"/>
      <c r="R16" s="39"/>
      <c r="S16" s="34"/>
      <c r="T16" s="34"/>
      <c r="U16" s="34"/>
      <c r="V16" s="34"/>
      <c r="W16" s="31"/>
    </row>
    <row r="17" ht="16.35" customHeight="1" spans="1:23">
      <c r="A17" s="12"/>
      <c r="B17" s="22" t="s">
        <v>24</v>
      </c>
      <c r="C17" s="38"/>
      <c r="D17" s="22" t="s">
        <v>40</v>
      </c>
      <c r="E17" s="99"/>
      <c r="F17" s="32"/>
      <c r="G17" s="32"/>
      <c r="H17" s="32"/>
      <c r="I17" s="32"/>
      <c r="J17" s="38"/>
      <c r="K17" s="34"/>
      <c r="L17" s="39"/>
      <c r="M17" s="39"/>
      <c r="N17" s="39"/>
      <c r="O17" s="39"/>
      <c r="P17" s="39"/>
      <c r="Q17" s="34"/>
      <c r="R17" s="39"/>
      <c r="S17" s="34"/>
      <c r="T17" s="34"/>
      <c r="U17" s="34"/>
      <c r="V17" s="34"/>
      <c r="W17" s="31"/>
    </row>
    <row r="18" ht="16.35" customHeight="1" spans="1:23">
      <c r="A18" s="12"/>
      <c r="B18" s="22" t="s">
        <v>25</v>
      </c>
      <c r="C18" s="38"/>
      <c r="D18" s="22" t="s">
        <v>41</v>
      </c>
      <c r="E18" s="32"/>
      <c r="F18" s="32"/>
      <c r="G18" s="32"/>
      <c r="H18" s="32"/>
      <c r="I18" s="32"/>
      <c r="J18" s="38"/>
      <c r="K18" s="34"/>
      <c r="L18" s="39"/>
      <c r="M18" s="39"/>
      <c r="N18" s="39"/>
      <c r="O18" s="39"/>
      <c r="P18" s="39"/>
      <c r="Q18" s="34"/>
      <c r="R18" s="39"/>
      <c r="S18" s="34"/>
      <c r="T18" s="34"/>
      <c r="U18" s="34"/>
      <c r="V18" s="34"/>
      <c r="W18" s="31"/>
    </row>
    <row r="19" ht="16.35" customHeight="1" spans="1:23">
      <c r="A19" s="12"/>
      <c r="B19" s="22" t="s">
        <v>26</v>
      </c>
      <c r="C19" s="38"/>
      <c r="D19" s="22" t="s">
        <v>42</v>
      </c>
      <c r="E19" s="32"/>
      <c r="F19" s="32"/>
      <c r="G19" s="32"/>
      <c r="H19" s="32"/>
      <c r="I19" s="32"/>
      <c r="J19" s="38"/>
      <c r="K19" s="34"/>
      <c r="L19" s="39"/>
      <c r="M19" s="39"/>
      <c r="N19" s="39"/>
      <c r="O19" s="39"/>
      <c r="P19" s="39"/>
      <c r="Q19" s="34"/>
      <c r="R19" s="39"/>
      <c r="S19" s="34"/>
      <c r="T19" s="34"/>
      <c r="U19" s="34"/>
      <c r="V19" s="34"/>
      <c r="W19" s="31"/>
    </row>
    <row r="20" ht="16.35" customHeight="1" spans="1:23">
      <c r="A20" s="12"/>
      <c r="B20" s="22" t="s">
        <v>15</v>
      </c>
      <c r="C20" s="38"/>
      <c r="D20" s="22" t="s">
        <v>43</v>
      </c>
      <c r="E20" s="32"/>
      <c r="F20" s="32"/>
      <c r="G20" s="32"/>
      <c r="H20" s="32"/>
      <c r="I20" s="32"/>
      <c r="J20" s="38"/>
      <c r="K20" s="34"/>
      <c r="L20" s="39"/>
      <c r="M20" s="39"/>
      <c r="N20" s="39"/>
      <c r="O20" s="39"/>
      <c r="P20" s="39"/>
      <c r="Q20" s="34"/>
      <c r="R20" s="39"/>
      <c r="S20" s="34"/>
      <c r="T20" s="34"/>
      <c r="U20" s="34"/>
      <c r="V20" s="34"/>
      <c r="W20" s="31"/>
    </row>
    <row r="21" ht="16.9" customHeight="1" spans="1:22">
      <c r="A21" s="22" t="s">
        <v>12</v>
      </c>
      <c r="B21" s="22"/>
      <c r="C21" s="32"/>
      <c r="D21" s="22"/>
      <c r="E21" s="38"/>
      <c r="F21" s="38"/>
      <c r="G21" s="38"/>
      <c r="H21" s="38"/>
      <c r="I21" s="38"/>
      <c r="J21" s="38"/>
      <c r="K21" s="22"/>
      <c r="L21" s="22"/>
      <c r="M21" s="22"/>
      <c r="N21" s="39"/>
      <c r="O21" s="39"/>
      <c r="P21" s="39"/>
      <c r="Q21" s="39"/>
      <c r="R21" s="39"/>
      <c r="S21" s="22"/>
      <c r="T21" s="22"/>
      <c r="U21" s="22"/>
      <c r="V21" s="22"/>
    </row>
    <row r="22" ht="16.35" customHeight="1" spans="1:22">
      <c r="A22" s="22" t="s">
        <v>13</v>
      </c>
      <c r="B22" s="22"/>
      <c r="C22" s="32"/>
      <c r="D22" s="22"/>
      <c r="E22" s="38"/>
      <c r="F22" s="38"/>
      <c r="G22" s="38"/>
      <c r="H22" s="38"/>
      <c r="I22" s="38"/>
      <c r="J22" s="38"/>
      <c r="K22" s="22"/>
      <c r="L22" s="22"/>
      <c r="M22" s="22"/>
      <c r="N22" s="39"/>
      <c r="O22" s="39"/>
      <c r="P22" s="39"/>
      <c r="Q22" s="39"/>
      <c r="R22" s="39"/>
      <c r="S22" s="22"/>
      <c r="T22" s="22"/>
      <c r="U22" s="22"/>
      <c r="V22" s="22"/>
    </row>
    <row r="23" ht="18" customHeight="1" spans="1:22">
      <c r="A23" s="22" t="s">
        <v>14</v>
      </c>
      <c r="B23" s="22"/>
      <c r="C23" s="32"/>
      <c r="D23" s="22"/>
      <c r="E23" s="38"/>
      <c r="F23" s="38"/>
      <c r="G23" s="38"/>
      <c r="H23" s="38"/>
      <c r="I23" s="38"/>
      <c r="J23" s="38"/>
      <c r="K23" s="22"/>
      <c r="L23" s="22"/>
      <c r="M23" s="22"/>
      <c r="N23" s="39"/>
      <c r="O23" s="39"/>
      <c r="P23" s="39"/>
      <c r="Q23" s="39"/>
      <c r="R23" s="39"/>
      <c r="S23" s="22"/>
      <c r="T23" s="22"/>
      <c r="U23" s="22"/>
      <c r="V23" s="22"/>
    </row>
    <row r="24" ht="18" customHeight="1" spans="1:23">
      <c r="A24" s="22" t="s">
        <v>15</v>
      </c>
      <c r="B24" s="22"/>
      <c r="C24" s="32"/>
      <c r="D24" s="22"/>
      <c r="E24" s="38"/>
      <c r="F24" s="38"/>
      <c r="G24" s="38"/>
      <c r="H24" s="38"/>
      <c r="I24" s="38"/>
      <c r="J24" s="38"/>
      <c r="K24" s="22"/>
      <c r="L24" s="22"/>
      <c r="M24" s="22"/>
      <c r="N24" s="39"/>
      <c r="O24" s="39"/>
      <c r="P24" s="39"/>
      <c r="Q24" s="39"/>
      <c r="R24" s="39"/>
      <c r="S24" s="22"/>
      <c r="T24" s="22"/>
      <c r="U24" s="22"/>
      <c r="V24" s="22"/>
      <c r="W24" s="31"/>
    </row>
    <row r="25" ht="18" customHeight="1" spans="1:23">
      <c r="A25" s="12" t="s">
        <v>44</v>
      </c>
      <c r="B25" s="12"/>
      <c r="C25" s="32">
        <v>728.009</v>
      </c>
      <c r="D25" s="22"/>
      <c r="E25" s="38"/>
      <c r="F25" s="38"/>
      <c r="G25" s="38"/>
      <c r="H25" s="38"/>
      <c r="I25" s="38"/>
      <c r="J25" s="38"/>
      <c r="K25" s="22"/>
      <c r="L25" s="22"/>
      <c r="M25" s="22"/>
      <c r="N25" s="39"/>
      <c r="O25" s="39"/>
      <c r="P25" s="39"/>
      <c r="Q25" s="39"/>
      <c r="R25" s="39"/>
      <c r="S25" s="22"/>
      <c r="T25" s="22"/>
      <c r="U25" s="22"/>
      <c r="V25" s="22"/>
      <c r="W25" s="31"/>
    </row>
    <row r="26" ht="18" customHeight="1" spans="1:23">
      <c r="A26" s="22"/>
      <c r="B26" s="22"/>
      <c r="C26" s="32"/>
      <c r="D26" s="22"/>
      <c r="E26" s="38"/>
      <c r="F26" s="38"/>
      <c r="G26" s="38"/>
      <c r="H26" s="38"/>
      <c r="I26" s="38"/>
      <c r="J26" s="38"/>
      <c r="K26" s="22"/>
      <c r="L26" s="22"/>
      <c r="M26" s="22"/>
      <c r="N26" s="39"/>
      <c r="O26" s="39"/>
      <c r="P26" s="39"/>
      <c r="Q26" s="39"/>
      <c r="R26" s="39"/>
      <c r="S26" s="22"/>
      <c r="T26" s="22"/>
      <c r="U26" s="22"/>
      <c r="V26" s="22"/>
      <c r="W26" s="31"/>
    </row>
    <row r="27" ht="16.9" customHeight="1" spans="1:23">
      <c r="A27" s="12" t="s">
        <v>45</v>
      </c>
      <c r="B27" s="12"/>
      <c r="C27" s="32">
        <v>728.009</v>
      </c>
      <c r="D27" s="12" t="s">
        <v>46</v>
      </c>
      <c r="E27" s="32">
        <v>728.009</v>
      </c>
      <c r="F27" s="32"/>
      <c r="G27" s="32"/>
      <c r="H27" s="32"/>
      <c r="I27" s="32"/>
      <c r="J27" s="32"/>
      <c r="K27" s="34"/>
      <c r="L27" s="34"/>
      <c r="M27" s="34"/>
      <c r="N27" s="34"/>
      <c r="O27" s="34"/>
      <c r="P27" s="34"/>
      <c r="Q27" s="34"/>
      <c r="R27" s="39"/>
      <c r="S27" s="34"/>
      <c r="T27" s="34"/>
      <c r="U27" s="34"/>
      <c r="V27" s="34"/>
      <c r="W27" s="31"/>
    </row>
    <row r="28" ht="14.25" customHeight="1"/>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1"/>
  <sheetViews>
    <sheetView workbookViewId="0">
      <pane ySplit="6" topLeftCell="A7" activePane="bottomLeft" state="frozen"/>
      <selection/>
      <selection pane="bottomLeft" activeCell="D31" sqref="D31"/>
    </sheetView>
  </sheetViews>
  <sheetFormatPr defaultColWidth="10" defaultRowHeight="13.5"/>
  <cols>
    <col min="1" max="1" width="8.25" customWidth="1"/>
    <col min="2" max="2" width="4.25" customWidth="1"/>
    <col min="3" max="3" width="4.375" customWidth="1"/>
    <col min="4" max="4" width="9.5" customWidth="1"/>
    <col min="5" max="5" width="32.25" customWidth="1"/>
    <col min="6" max="6" width="9.5" customWidth="1"/>
    <col min="7" max="7" width="10.625" customWidth="1"/>
    <col min="8" max="8" width="9.5" customWidth="1"/>
    <col min="9" max="9" width="13.375" customWidth="1"/>
    <col min="10" max="10" width="8.625" customWidth="1"/>
    <col min="11" max="11" width="11.62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ht="14.25" customHeight="1" spans="1:23">
      <c r="A1" s="1" t="s">
        <v>47</v>
      </c>
      <c r="B1" s="1"/>
      <c r="C1" s="1"/>
      <c r="D1" s="1"/>
      <c r="E1" s="1"/>
      <c r="F1" s="1"/>
      <c r="G1" s="1"/>
      <c r="H1" s="1"/>
      <c r="I1" s="1"/>
      <c r="J1" s="1"/>
      <c r="K1" s="1"/>
      <c r="L1" s="1"/>
      <c r="M1" s="1"/>
      <c r="N1" s="1"/>
      <c r="O1" s="1"/>
      <c r="P1" s="1"/>
      <c r="Q1" s="1"/>
      <c r="R1" s="1"/>
      <c r="S1" s="1"/>
      <c r="T1" s="1"/>
      <c r="U1" s="1"/>
      <c r="V1" s="1"/>
      <c r="W1" s="1"/>
    </row>
    <row r="2" ht="28.5" customHeight="1" spans="1:23">
      <c r="A2" s="2" t="s">
        <v>48</v>
      </c>
      <c r="B2" s="2"/>
      <c r="C2" s="2"/>
      <c r="D2" s="2"/>
      <c r="E2" s="2"/>
      <c r="F2" s="2"/>
      <c r="G2" s="2"/>
      <c r="H2" s="2"/>
      <c r="I2" s="2"/>
      <c r="J2" s="2"/>
      <c r="K2" s="2"/>
      <c r="L2" s="2"/>
      <c r="M2" s="2"/>
      <c r="N2" s="2"/>
      <c r="O2" s="2"/>
      <c r="P2" s="2"/>
      <c r="Q2" s="2"/>
      <c r="R2" s="2"/>
      <c r="S2" s="2"/>
      <c r="T2" s="2"/>
      <c r="U2" s="2"/>
      <c r="V2" s="2"/>
      <c r="W2" s="2"/>
    </row>
    <row r="3" ht="14.25" customHeight="1" spans="1:23">
      <c r="A3" s="29" t="s">
        <v>49</v>
      </c>
      <c r="B3" s="29"/>
      <c r="C3" s="29"/>
      <c r="D3" s="30" t="s">
        <v>50</v>
      </c>
      <c r="E3" s="30"/>
      <c r="F3" s="30"/>
      <c r="G3" s="30"/>
      <c r="H3" s="30"/>
      <c r="I3" s="30"/>
      <c r="J3" s="30"/>
      <c r="K3" s="30"/>
      <c r="L3" s="30"/>
      <c r="M3" s="30"/>
      <c r="N3" s="30"/>
      <c r="O3" s="30"/>
      <c r="P3" s="30"/>
      <c r="Q3" s="30"/>
      <c r="R3" s="30"/>
      <c r="S3" s="30"/>
      <c r="T3" s="30"/>
      <c r="U3" s="30"/>
      <c r="V3" s="30"/>
      <c r="W3" s="29" t="s">
        <v>3</v>
      </c>
    </row>
    <row r="4" ht="14.25" customHeight="1" spans="1:23">
      <c r="A4" s="12" t="s">
        <v>51</v>
      </c>
      <c r="B4" s="12"/>
      <c r="C4" s="12"/>
      <c r="D4" s="12" t="s">
        <v>52</v>
      </c>
      <c r="E4" s="12" t="s">
        <v>53</v>
      </c>
      <c r="F4" s="12" t="s">
        <v>54</v>
      </c>
      <c r="G4" s="12" t="s">
        <v>11</v>
      </c>
      <c r="H4" s="12"/>
      <c r="I4" s="12"/>
      <c r="J4" s="12"/>
      <c r="K4" s="12"/>
      <c r="L4" s="12"/>
      <c r="M4" s="12"/>
      <c r="N4" s="12"/>
      <c r="O4" s="12"/>
      <c r="P4" s="12"/>
      <c r="Q4" s="12"/>
      <c r="R4" s="12"/>
      <c r="S4" s="12"/>
      <c r="T4" s="12" t="s">
        <v>55</v>
      </c>
      <c r="U4" s="12" t="s">
        <v>13</v>
      </c>
      <c r="V4" s="12" t="s">
        <v>14</v>
      </c>
      <c r="W4" s="12" t="s">
        <v>56</v>
      </c>
    </row>
    <row r="5" ht="33.95" customHeight="1" spans="1:23">
      <c r="A5" s="12" t="s">
        <v>57</v>
      </c>
      <c r="B5" s="12" t="s">
        <v>58</v>
      </c>
      <c r="C5" s="12" t="s">
        <v>59</v>
      </c>
      <c r="D5" s="12"/>
      <c r="E5" s="12"/>
      <c r="F5" s="12"/>
      <c r="G5" s="12" t="s">
        <v>29</v>
      </c>
      <c r="H5" s="12" t="s">
        <v>17</v>
      </c>
      <c r="I5" s="12" t="s">
        <v>18</v>
      </c>
      <c r="J5" s="12" t="s">
        <v>19</v>
      </c>
      <c r="K5" s="12" t="s">
        <v>20</v>
      </c>
      <c r="L5" s="12" t="s">
        <v>21</v>
      </c>
      <c r="M5" s="29" t="s">
        <v>22</v>
      </c>
      <c r="N5" s="12" t="s">
        <v>23</v>
      </c>
      <c r="O5" s="12" t="s">
        <v>24</v>
      </c>
      <c r="P5" s="12" t="s">
        <v>25</v>
      </c>
      <c r="Q5" s="12" t="s">
        <v>26</v>
      </c>
      <c r="R5" s="12" t="s">
        <v>27</v>
      </c>
      <c r="S5" s="12" t="s">
        <v>15</v>
      </c>
      <c r="T5" s="12"/>
      <c r="U5" s="12"/>
      <c r="V5" s="12"/>
      <c r="W5" s="12"/>
    </row>
    <row r="6" ht="12.6" customHeight="1" spans="1:23">
      <c r="A6" s="22"/>
      <c r="B6" s="22"/>
      <c r="C6" s="22"/>
      <c r="D6" s="22"/>
      <c r="E6" s="12" t="s">
        <v>60</v>
      </c>
      <c r="F6" s="32">
        <f>G6</f>
        <v>728.009</v>
      </c>
      <c r="G6" s="32">
        <f>H6+K6</f>
        <v>728.009</v>
      </c>
      <c r="H6" s="32">
        <v>661.009</v>
      </c>
      <c r="I6" s="32"/>
      <c r="J6" s="32"/>
      <c r="K6" s="32">
        <f>K7+K12</f>
        <v>67</v>
      </c>
      <c r="L6" s="34"/>
      <c r="M6" s="34"/>
      <c r="N6" s="34"/>
      <c r="O6" s="34"/>
      <c r="P6" s="34"/>
      <c r="Q6" s="34"/>
      <c r="R6" s="34"/>
      <c r="S6" s="34"/>
      <c r="T6" s="34"/>
      <c r="U6" s="34"/>
      <c r="V6" s="34"/>
      <c r="W6" s="34"/>
    </row>
    <row r="7" ht="12.6" customHeight="1" spans="1:23">
      <c r="A7" s="79" t="s">
        <v>61</v>
      </c>
      <c r="B7" s="79"/>
      <c r="C7" s="79"/>
      <c r="D7" s="79"/>
      <c r="E7" s="79" t="s">
        <v>62</v>
      </c>
      <c r="F7" s="32">
        <f>G7</f>
        <v>728.009</v>
      </c>
      <c r="G7" s="32">
        <f>H7+K7</f>
        <v>728.009</v>
      </c>
      <c r="H7" s="32">
        <f>H11+H13+H16</f>
        <v>661.009</v>
      </c>
      <c r="I7" s="32"/>
      <c r="J7" s="32"/>
      <c r="K7" s="32">
        <f>K8+K13</f>
        <v>67</v>
      </c>
      <c r="L7" s="34"/>
      <c r="M7" s="34"/>
      <c r="N7" s="34"/>
      <c r="O7" s="34"/>
      <c r="P7" s="34"/>
      <c r="Q7" s="34"/>
      <c r="R7" s="34"/>
      <c r="S7" s="34"/>
      <c r="T7" s="34"/>
      <c r="U7" s="34"/>
      <c r="V7" s="34"/>
      <c r="W7" s="34"/>
    </row>
    <row r="8" ht="22.7" customHeight="1" spans="1:23">
      <c r="A8" s="79"/>
      <c r="B8" s="79" t="s">
        <v>63</v>
      </c>
      <c r="C8" s="79"/>
      <c r="D8" s="79"/>
      <c r="E8" s="79" t="s">
        <v>64</v>
      </c>
      <c r="F8" s="32">
        <v>17</v>
      </c>
      <c r="G8" s="32">
        <f>SUM(H8:S8)</f>
        <v>17</v>
      </c>
      <c r="H8" s="80"/>
      <c r="I8" s="80"/>
      <c r="J8" s="80"/>
      <c r="K8" s="80">
        <v>17</v>
      </c>
      <c r="L8" s="85"/>
      <c r="M8" s="34"/>
      <c r="N8" s="39"/>
      <c r="O8" s="39"/>
      <c r="P8" s="39"/>
      <c r="Q8" s="39"/>
      <c r="R8" s="85"/>
      <c r="S8" s="39"/>
      <c r="T8" s="34"/>
      <c r="U8" s="85"/>
      <c r="V8" s="85"/>
      <c r="W8" s="85"/>
    </row>
    <row r="9" ht="22.7" customHeight="1" spans="1:23">
      <c r="A9" s="79"/>
      <c r="B9" s="79"/>
      <c r="C9" s="79" t="s">
        <v>65</v>
      </c>
      <c r="D9" s="79"/>
      <c r="E9" s="79" t="s">
        <v>66</v>
      </c>
      <c r="F9" s="32">
        <v>17</v>
      </c>
      <c r="G9" s="32">
        <f>SUM(H9:S9)</f>
        <v>17</v>
      </c>
      <c r="H9" s="80"/>
      <c r="I9" s="80"/>
      <c r="J9" s="80"/>
      <c r="K9" s="80">
        <v>17</v>
      </c>
      <c r="L9" s="85"/>
      <c r="M9" s="34"/>
      <c r="N9" s="39"/>
      <c r="O9" s="39"/>
      <c r="P9" s="39"/>
      <c r="Q9" s="39"/>
      <c r="R9" s="85"/>
      <c r="S9" s="39"/>
      <c r="T9" s="34"/>
      <c r="U9" s="85"/>
      <c r="V9" s="85"/>
      <c r="W9" s="85"/>
    </row>
    <row r="10" ht="22.7" customHeight="1" spans="1:23">
      <c r="A10" s="79" t="s">
        <v>67</v>
      </c>
      <c r="B10" s="79" t="s">
        <v>68</v>
      </c>
      <c r="C10" s="79" t="s">
        <v>69</v>
      </c>
      <c r="D10" s="79" t="s">
        <v>70</v>
      </c>
      <c r="E10" s="79" t="s">
        <v>71</v>
      </c>
      <c r="F10" s="32">
        <v>17</v>
      </c>
      <c r="G10" s="32">
        <f>SUM(H10:S10)</f>
        <v>17</v>
      </c>
      <c r="H10" s="80"/>
      <c r="I10" s="80"/>
      <c r="J10" s="80"/>
      <c r="K10" s="80">
        <v>17</v>
      </c>
      <c r="L10" s="85"/>
      <c r="M10" s="34"/>
      <c r="N10" s="39"/>
      <c r="O10" s="39"/>
      <c r="P10" s="39"/>
      <c r="Q10" s="39"/>
      <c r="R10" s="85"/>
      <c r="S10" s="39"/>
      <c r="T10" s="34"/>
      <c r="U10" s="85"/>
      <c r="V10" s="85"/>
      <c r="W10" s="85"/>
    </row>
    <row r="11" ht="22.7" customHeight="1" spans="1:23">
      <c r="A11" s="79" t="s">
        <v>61</v>
      </c>
      <c r="B11" s="79" t="s">
        <v>63</v>
      </c>
      <c r="C11" s="79"/>
      <c r="D11" s="79"/>
      <c r="E11" s="79" t="s">
        <v>72</v>
      </c>
      <c r="F11" s="80">
        <v>105.52</v>
      </c>
      <c r="G11" s="80">
        <v>105.52</v>
      </c>
      <c r="H11" s="80">
        <v>105.52</v>
      </c>
      <c r="I11" s="86"/>
      <c r="J11" s="80"/>
      <c r="K11" s="80"/>
      <c r="L11" s="85"/>
      <c r="M11" s="34"/>
      <c r="N11" s="39"/>
      <c r="O11" s="39"/>
      <c r="P11" s="39"/>
      <c r="Q11" s="39"/>
      <c r="R11" s="85"/>
      <c r="S11" s="39"/>
      <c r="T11" s="34"/>
      <c r="U11" s="85"/>
      <c r="V11" s="85"/>
      <c r="W11" s="85"/>
    </row>
    <row r="12" ht="22.7" customHeight="1" spans="1:23">
      <c r="A12" s="79"/>
      <c r="B12" s="79"/>
      <c r="C12" s="79" t="s">
        <v>63</v>
      </c>
      <c r="D12" s="79" t="s">
        <v>73</v>
      </c>
      <c r="E12" s="79" t="s">
        <v>74</v>
      </c>
      <c r="F12" s="80">
        <v>105.52</v>
      </c>
      <c r="G12" s="80">
        <v>105.52</v>
      </c>
      <c r="H12" s="80">
        <v>105.52</v>
      </c>
      <c r="I12" s="86"/>
      <c r="J12" s="80"/>
      <c r="K12" s="80"/>
      <c r="L12" s="85"/>
      <c r="M12" s="34"/>
      <c r="N12" s="39"/>
      <c r="O12" s="39"/>
      <c r="P12" s="39"/>
      <c r="Q12" s="39"/>
      <c r="R12" s="85"/>
      <c r="S12" s="39"/>
      <c r="T12" s="34"/>
      <c r="U12" s="85"/>
      <c r="V12" s="85"/>
      <c r="W12" s="85"/>
    </row>
    <row r="13" ht="22.7" customHeight="1" spans="1:23">
      <c r="A13" s="79" t="s">
        <v>61</v>
      </c>
      <c r="B13" s="79" t="s">
        <v>75</v>
      </c>
      <c r="C13" s="79"/>
      <c r="D13" s="79"/>
      <c r="E13" s="79" t="s">
        <v>76</v>
      </c>
      <c r="F13" s="32">
        <f t="shared" ref="F13:F15" si="0">G13+J13</f>
        <v>513.6896</v>
      </c>
      <c r="G13" s="32">
        <f>H13+K13</f>
        <v>513.6896</v>
      </c>
      <c r="H13" s="80">
        <v>463.6896</v>
      </c>
      <c r="I13" s="80"/>
      <c r="J13" s="80"/>
      <c r="K13" s="80">
        <v>50</v>
      </c>
      <c r="L13" s="85"/>
      <c r="M13" s="34"/>
      <c r="N13" s="39"/>
      <c r="O13" s="39"/>
      <c r="P13" s="39"/>
      <c r="Q13" s="39"/>
      <c r="R13" s="85"/>
      <c r="S13" s="39"/>
      <c r="T13" s="34"/>
      <c r="U13" s="85"/>
      <c r="V13" s="85"/>
      <c r="W13" s="85"/>
    </row>
    <row r="14" ht="22.7" customHeight="1" spans="1:23">
      <c r="A14" s="79"/>
      <c r="B14" s="79"/>
      <c r="C14" s="79" t="s">
        <v>63</v>
      </c>
      <c r="D14" s="79"/>
      <c r="E14" s="79" t="s">
        <v>72</v>
      </c>
      <c r="F14" s="32">
        <f t="shared" si="0"/>
        <v>513.6896</v>
      </c>
      <c r="G14" s="32">
        <f t="shared" ref="G14:G15" si="1">H14+K14</f>
        <v>513.6896</v>
      </c>
      <c r="H14" s="80">
        <v>463.6896</v>
      </c>
      <c r="I14" s="80"/>
      <c r="J14" s="80"/>
      <c r="K14" s="80">
        <v>50</v>
      </c>
      <c r="L14" s="85"/>
      <c r="M14" s="34"/>
      <c r="N14" s="39"/>
      <c r="O14" s="39"/>
      <c r="P14" s="39"/>
      <c r="Q14" s="39"/>
      <c r="R14" s="85"/>
      <c r="S14" s="39"/>
      <c r="T14" s="34"/>
      <c r="U14" s="85"/>
      <c r="V14" s="85"/>
      <c r="W14" s="85"/>
    </row>
    <row r="15" ht="22.7" customHeight="1" spans="1:23">
      <c r="A15" s="79" t="s">
        <v>67</v>
      </c>
      <c r="B15" s="79" t="s">
        <v>77</v>
      </c>
      <c r="C15" s="79" t="s">
        <v>68</v>
      </c>
      <c r="D15" s="79" t="s">
        <v>73</v>
      </c>
      <c r="E15" s="79" t="s">
        <v>74</v>
      </c>
      <c r="F15" s="32">
        <f t="shared" si="0"/>
        <v>513.6896</v>
      </c>
      <c r="G15" s="32">
        <f t="shared" si="1"/>
        <v>513.6896</v>
      </c>
      <c r="H15" s="80">
        <v>463.6896</v>
      </c>
      <c r="I15" s="80"/>
      <c r="J15" s="80"/>
      <c r="K15" s="80">
        <v>50</v>
      </c>
      <c r="L15" s="85"/>
      <c r="M15" s="34"/>
      <c r="N15" s="39"/>
      <c r="O15" s="39"/>
      <c r="P15" s="39"/>
      <c r="Q15" s="39"/>
      <c r="R15" s="85"/>
      <c r="S15" s="39"/>
      <c r="T15" s="34"/>
      <c r="U15" s="85"/>
      <c r="V15" s="85"/>
      <c r="W15" s="85"/>
    </row>
    <row r="16" ht="22.7" customHeight="1" spans="1:23">
      <c r="A16" s="79" t="s">
        <v>78</v>
      </c>
      <c r="B16" s="79"/>
      <c r="C16" s="79"/>
      <c r="D16" s="79"/>
      <c r="E16" s="79" t="s">
        <v>79</v>
      </c>
      <c r="F16" s="32">
        <f>F17+F19+F22</f>
        <v>91.7994</v>
      </c>
      <c r="G16" s="32">
        <f>G17+G19+G22</f>
        <v>91.7994</v>
      </c>
      <c r="H16" s="32">
        <f>H17+H19+H22</f>
        <v>91.7994</v>
      </c>
      <c r="I16" s="87"/>
      <c r="J16" s="86"/>
      <c r="K16" s="86"/>
      <c r="L16" s="88"/>
      <c r="M16" s="88"/>
      <c r="N16" s="89"/>
      <c r="O16" s="89"/>
      <c r="P16" s="90"/>
      <c r="Q16" s="39"/>
      <c r="R16" s="85"/>
      <c r="S16" s="39"/>
      <c r="T16" s="34"/>
      <c r="U16" s="85"/>
      <c r="V16" s="85"/>
      <c r="W16" s="85"/>
    </row>
    <row r="17" ht="22.7" customHeight="1" spans="1:23">
      <c r="A17" s="81"/>
      <c r="B17" s="81" t="s">
        <v>80</v>
      </c>
      <c r="C17" s="81"/>
      <c r="D17" s="81"/>
      <c r="E17" s="81" t="s">
        <v>81</v>
      </c>
      <c r="F17" s="32">
        <v>3.8</v>
      </c>
      <c r="G17" s="32">
        <f>SUM(H17:S17)</f>
        <v>3.8</v>
      </c>
      <c r="H17" s="32">
        <v>3.8</v>
      </c>
      <c r="I17" s="87"/>
      <c r="J17" s="86"/>
      <c r="K17" s="86"/>
      <c r="L17" s="88"/>
      <c r="M17" s="88"/>
      <c r="N17" s="89"/>
      <c r="O17" s="89"/>
      <c r="P17" s="90"/>
      <c r="Q17" s="39"/>
      <c r="R17" s="85"/>
      <c r="S17" s="39"/>
      <c r="T17" s="34"/>
      <c r="U17" s="85"/>
      <c r="V17" s="85"/>
      <c r="W17" s="85"/>
    </row>
    <row r="18" ht="22.7" customHeight="1" spans="1:23">
      <c r="A18" s="81" t="s">
        <v>82</v>
      </c>
      <c r="B18" s="81" t="s">
        <v>83</v>
      </c>
      <c r="C18" s="81" t="s">
        <v>84</v>
      </c>
      <c r="D18" s="81" t="s">
        <v>73</v>
      </c>
      <c r="E18" s="81" t="s">
        <v>74</v>
      </c>
      <c r="F18" s="32">
        <v>3.8</v>
      </c>
      <c r="G18" s="32">
        <f>SUM(H18:S18)</f>
        <v>3.8</v>
      </c>
      <c r="H18" s="32">
        <v>3.8</v>
      </c>
      <c r="I18" s="87"/>
      <c r="J18" s="86"/>
      <c r="K18" s="86"/>
      <c r="L18" s="88"/>
      <c r="M18" s="88"/>
      <c r="N18" s="89"/>
      <c r="O18" s="89"/>
      <c r="P18" s="90"/>
      <c r="Q18" s="39"/>
      <c r="R18" s="85"/>
      <c r="S18" s="39"/>
      <c r="T18" s="34"/>
      <c r="U18" s="85"/>
      <c r="V18" s="85"/>
      <c r="W18" s="85"/>
    </row>
    <row r="19" ht="22.7" customHeight="1" spans="1:23">
      <c r="A19" s="81" t="s">
        <v>85</v>
      </c>
      <c r="B19" s="81" t="s">
        <v>80</v>
      </c>
      <c r="C19" s="81"/>
      <c r="D19" s="81"/>
      <c r="E19" s="81" t="s">
        <v>86</v>
      </c>
      <c r="F19" s="32">
        <v>60.1705</v>
      </c>
      <c r="G19" s="32">
        <v>60.1705</v>
      </c>
      <c r="H19" s="32">
        <v>60.1705</v>
      </c>
      <c r="I19" s="87"/>
      <c r="J19" s="86"/>
      <c r="K19" s="86"/>
      <c r="L19" s="88"/>
      <c r="M19" s="88"/>
      <c r="N19" s="89"/>
      <c r="O19" s="89"/>
      <c r="P19" s="90"/>
      <c r="Q19" s="39"/>
      <c r="R19" s="85"/>
      <c r="S19" s="39"/>
      <c r="T19" s="34"/>
      <c r="U19" s="85"/>
      <c r="V19" s="85"/>
      <c r="W19" s="85"/>
    </row>
    <row r="20" ht="22.7" customHeight="1" spans="1:23">
      <c r="A20" s="81"/>
      <c r="B20" s="81"/>
      <c r="C20" s="81" t="s">
        <v>80</v>
      </c>
      <c r="D20" s="81"/>
      <c r="E20" s="81" t="s">
        <v>87</v>
      </c>
      <c r="F20" s="32">
        <v>60.1705</v>
      </c>
      <c r="G20" s="32">
        <v>60.1705</v>
      </c>
      <c r="H20" s="32">
        <v>60.1705</v>
      </c>
      <c r="I20" s="87"/>
      <c r="J20" s="86"/>
      <c r="K20" s="86"/>
      <c r="L20" s="88"/>
      <c r="M20" s="88"/>
      <c r="N20" s="89"/>
      <c r="O20" s="89"/>
      <c r="P20" s="90"/>
      <c r="Q20" s="39"/>
      <c r="R20" s="85"/>
      <c r="S20" s="39"/>
      <c r="T20" s="34"/>
      <c r="U20" s="85"/>
      <c r="V20" s="85"/>
      <c r="W20" s="85"/>
    </row>
    <row r="21" ht="22.7" customHeight="1" spans="1:23">
      <c r="A21" s="81"/>
      <c r="B21" s="81"/>
      <c r="C21" s="81"/>
      <c r="D21" s="81" t="s">
        <v>73</v>
      </c>
      <c r="E21" s="81" t="s">
        <v>74</v>
      </c>
      <c r="F21" s="32">
        <v>60.1705</v>
      </c>
      <c r="G21" s="32">
        <v>60.1705</v>
      </c>
      <c r="H21" s="32">
        <v>60.1705</v>
      </c>
      <c r="I21" s="87"/>
      <c r="J21" s="86"/>
      <c r="K21" s="86"/>
      <c r="L21" s="88"/>
      <c r="M21" s="88"/>
      <c r="N21" s="89"/>
      <c r="O21" s="89"/>
      <c r="P21" s="90"/>
      <c r="Q21" s="39"/>
      <c r="R21" s="85"/>
      <c r="S21" s="39"/>
      <c r="T21" s="34"/>
      <c r="U21" s="85"/>
      <c r="V21" s="85"/>
      <c r="W21" s="85"/>
    </row>
    <row r="22" ht="22.7" customHeight="1" spans="1:23">
      <c r="A22" s="81" t="s">
        <v>85</v>
      </c>
      <c r="B22" s="81" t="s">
        <v>88</v>
      </c>
      <c r="C22" s="81"/>
      <c r="D22" s="81"/>
      <c r="E22" s="81" t="s">
        <v>89</v>
      </c>
      <c r="F22" s="32">
        <f>F23+F25+F27</f>
        <v>27.8289</v>
      </c>
      <c r="G22" s="32">
        <f>G23+G25+G27</f>
        <v>27.8289</v>
      </c>
      <c r="H22" s="32">
        <f>H23+H25+H27</f>
        <v>27.8289</v>
      </c>
      <c r="I22" s="87"/>
      <c r="J22" s="86"/>
      <c r="K22" s="86"/>
      <c r="L22" s="88"/>
      <c r="M22" s="88"/>
      <c r="N22" s="89"/>
      <c r="O22" s="89"/>
      <c r="P22" s="90"/>
      <c r="Q22" s="39"/>
      <c r="R22" s="85"/>
      <c r="S22" s="39"/>
      <c r="T22" s="34"/>
      <c r="U22" s="85"/>
      <c r="V22" s="85"/>
      <c r="W22" s="85"/>
    </row>
    <row r="23" ht="22.7" customHeight="1" spans="1:23">
      <c r="A23" s="82" t="s">
        <v>85</v>
      </c>
      <c r="B23" s="82" t="s">
        <v>90</v>
      </c>
      <c r="C23" s="82" t="s">
        <v>63</v>
      </c>
      <c r="D23" s="82"/>
      <c r="E23" s="82" t="s">
        <v>91</v>
      </c>
      <c r="F23" s="32">
        <v>2.6325</v>
      </c>
      <c r="G23" s="32">
        <v>2.6325</v>
      </c>
      <c r="H23" s="32">
        <v>2.6325</v>
      </c>
      <c r="I23" s="91"/>
      <c r="J23" s="86"/>
      <c r="K23" s="86"/>
      <c r="L23" s="88"/>
      <c r="M23" s="88"/>
      <c r="N23" s="89"/>
      <c r="O23" s="89"/>
      <c r="P23" s="92"/>
      <c r="Q23" s="96"/>
      <c r="R23" s="97"/>
      <c r="S23" s="96"/>
      <c r="T23" s="98"/>
      <c r="U23" s="97"/>
      <c r="V23" s="97"/>
      <c r="W23" s="97"/>
    </row>
    <row r="24" spans="1:23">
      <c r="A24" s="81"/>
      <c r="B24" s="81"/>
      <c r="C24" s="81"/>
      <c r="D24" s="81" t="s">
        <v>73</v>
      </c>
      <c r="E24" s="81" t="s">
        <v>74</v>
      </c>
      <c r="F24" s="32">
        <v>2.6325</v>
      </c>
      <c r="G24" s="32">
        <v>2.6325</v>
      </c>
      <c r="H24" s="32">
        <v>2.6325</v>
      </c>
      <c r="I24" s="93"/>
      <c r="J24" s="86"/>
      <c r="K24" s="86"/>
      <c r="L24" s="88"/>
      <c r="M24" s="88"/>
      <c r="N24" s="89"/>
      <c r="O24" s="89"/>
      <c r="P24" s="94"/>
      <c r="Q24" s="84"/>
      <c r="R24" s="84"/>
      <c r="S24" s="84"/>
      <c r="T24" s="84"/>
      <c r="U24" s="84"/>
      <c r="V24" s="84"/>
      <c r="W24" s="84"/>
    </row>
    <row r="25" spans="1:23">
      <c r="A25" s="81" t="s">
        <v>85</v>
      </c>
      <c r="B25" s="81" t="s">
        <v>90</v>
      </c>
      <c r="C25" s="81" t="s">
        <v>92</v>
      </c>
      <c r="D25" s="81"/>
      <c r="E25" s="81" t="s">
        <v>93</v>
      </c>
      <c r="F25" s="83">
        <v>0.7521</v>
      </c>
      <c r="G25" s="32">
        <f>SUM(H25:S25)</f>
        <v>0.7521</v>
      </c>
      <c r="H25" s="83">
        <v>0.7521</v>
      </c>
      <c r="I25" s="93"/>
      <c r="J25" s="86"/>
      <c r="K25" s="86"/>
      <c r="L25" s="88"/>
      <c r="M25" s="88"/>
      <c r="N25" s="95"/>
      <c r="O25" s="95"/>
      <c r="P25" s="94"/>
      <c r="Q25" s="84"/>
      <c r="R25" s="84"/>
      <c r="S25" s="84"/>
      <c r="T25" s="84"/>
      <c r="U25" s="84"/>
      <c r="V25" s="84"/>
      <c r="W25" s="84"/>
    </row>
    <row r="26" spans="1:23">
      <c r="A26" s="81"/>
      <c r="B26" s="81"/>
      <c r="C26" s="81"/>
      <c r="D26" s="81" t="s">
        <v>73</v>
      </c>
      <c r="E26" s="81" t="s">
        <v>74</v>
      </c>
      <c r="F26" s="83">
        <v>0.7521</v>
      </c>
      <c r="G26" s="32">
        <f>SUM(H26:S26)</f>
        <v>0.7521</v>
      </c>
      <c r="H26" s="83">
        <v>0.7521</v>
      </c>
      <c r="I26" s="93"/>
      <c r="J26" s="86"/>
      <c r="K26" s="86"/>
      <c r="L26" s="88"/>
      <c r="M26" s="88"/>
      <c r="N26" s="95"/>
      <c r="O26" s="95"/>
      <c r="P26" s="94"/>
      <c r="Q26" s="84"/>
      <c r="R26" s="84"/>
      <c r="S26" s="84"/>
      <c r="T26" s="84"/>
      <c r="U26" s="84"/>
      <c r="V26" s="84"/>
      <c r="W26" s="84"/>
    </row>
    <row r="27" spans="1:23">
      <c r="A27" s="81" t="s">
        <v>94</v>
      </c>
      <c r="B27" s="81"/>
      <c r="C27" s="81"/>
      <c r="D27" s="81"/>
      <c r="E27" s="81" t="s">
        <v>95</v>
      </c>
      <c r="F27" s="83">
        <v>24.4443</v>
      </c>
      <c r="G27" s="83">
        <v>24.4443</v>
      </c>
      <c r="H27" s="83">
        <v>24.4443</v>
      </c>
      <c r="I27" s="83"/>
      <c r="J27" s="83"/>
      <c r="K27" s="83"/>
      <c r="L27" s="95"/>
      <c r="M27" s="95"/>
      <c r="N27" s="95"/>
      <c r="O27" s="95"/>
      <c r="P27" s="84"/>
      <c r="Q27" s="84"/>
      <c r="R27" s="84"/>
      <c r="S27" s="84"/>
      <c r="T27" s="84"/>
      <c r="U27" s="84"/>
      <c r="V27" s="84"/>
      <c r="W27" s="84"/>
    </row>
    <row r="28" spans="1:23">
      <c r="A28" s="81"/>
      <c r="B28" s="81" t="s">
        <v>96</v>
      </c>
      <c r="C28" s="81"/>
      <c r="D28" s="81"/>
      <c r="E28" s="81" t="s">
        <v>97</v>
      </c>
      <c r="F28" s="83">
        <v>24.4443</v>
      </c>
      <c r="G28" s="83">
        <v>24.4443</v>
      </c>
      <c r="H28" s="83">
        <v>24.4443</v>
      </c>
      <c r="I28" s="83"/>
      <c r="J28" s="83"/>
      <c r="K28" s="83"/>
      <c r="L28" s="95"/>
      <c r="M28" s="95"/>
      <c r="N28" s="95"/>
      <c r="O28" s="95"/>
      <c r="P28" s="84"/>
      <c r="Q28" s="84"/>
      <c r="R28" s="84"/>
      <c r="S28" s="84"/>
      <c r="T28" s="84"/>
      <c r="U28" s="84"/>
      <c r="V28" s="84"/>
      <c r="W28" s="84"/>
    </row>
    <row r="29" spans="1:23">
      <c r="A29" s="81"/>
      <c r="B29" s="81"/>
      <c r="C29" s="81" t="s">
        <v>92</v>
      </c>
      <c r="D29" s="81"/>
      <c r="E29" s="81" t="s">
        <v>98</v>
      </c>
      <c r="F29" s="83">
        <v>24.4443</v>
      </c>
      <c r="G29" s="83">
        <v>24.4443</v>
      </c>
      <c r="H29" s="83">
        <v>24.4443</v>
      </c>
      <c r="I29" s="83"/>
      <c r="J29" s="83"/>
      <c r="K29" s="83"/>
      <c r="L29" s="95"/>
      <c r="M29" s="95"/>
      <c r="N29" s="95"/>
      <c r="O29" s="95"/>
      <c r="P29" s="84"/>
      <c r="Q29" s="84"/>
      <c r="R29" s="84"/>
      <c r="S29" s="84"/>
      <c r="T29" s="84"/>
      <c r="U29" s="84"/>
      <c r="V29" s="84"/>
      <c r="W29" s="84"/>
    </row>
    <row r="30" spans="1:23">
      <c r="A30" s="81" t="s">
        <v>99</v>
      </c>
      <c r="B30" s="81" t="s">
        <v>100</v>
      </c>
      <c r="C30" s="81" t="s">
        <v>84</v>
      </c>
      <c r="D30" s="81" t="s">
        <v>73</v>
      </c>
      <c r="E30" s="81" t="s">
        <v>74</v>
      </c>
      <c r="F30" s="83">
        <v>24.4443</v>
      </c>
      <c r="G30" s="83">
        <v>24.4443</v>
      </c>
      <c r="H30" s="83">
        <v>24.4443</v>
      </c>
      <c r="I30" s="83"/>
      <c r="J30" s="83"/>
      <c r="K30" s="83"/>
      <c r="L30" s="95"/>
      <c r="M30" s="95"/>
      <c r="N30" s="95"/>
      <c r="O30" s="95"/>
      <c r="P30" s="84"/>
      <c r="Q30" s="84"/>
      <c r="R30" s="84"/>
      <c r="S30" s="84"/>
      <c r="T30" s="84"/>
      <c r="U30" s="84"/>
      <c r="V30" s="84"/>
      <c r="W30" s="84"/>
    </row>
    <row r="31" spans="1:23">
      <c r="A31" s="84"/>
      <c r="B31" s="84"/>
      <c r="C31" s="84"/>
      <c r="D31" s="84"/>
      <c r="E31" s="84"/>
      <c r="F31" s="83"/>
      <c r="G31" s="83"/>
      <c r="H31" s="83"/>
      <c r="I31" s="83"/>
      <c r="J31" s="83"/>
      <c r="K31" s="83"/>
      <c r="L31" s="95"/>
      <c r="M31" s="95"/>
      <c r="N31" s="95"/>
      <c r="O31" s="95"/>
      <c r="P31" s="84"/>
      <c r="Q31" s="84"/>
      <c r="R31" s="84"/>
      <c r="S31" s="84"/>
      <c r="T31" s="84"/>
      <c r="U31" s="84"/>
      <c r="V31" s="84"/>
      <c r="W31" s="84"/>
    </row>
  </sheetData>
  <mergeCells count="13">
    <mergeCell ref="A1:W1"/>
    <mergeCell ref="A2:W2"/>
    <mergeCell ref="A3:C3"/>
    <mergeCell ref="D3:V3"/>
    <mergeCell ref="A4:C4"/>
    <mergeCell ref="G4:S4"/>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pane ySplit="7" topLeftCell="A8" activePane="bottomLeft" state="frozen"/>
      <selection/>
      <selection pane="bottomLeft" activeCell="K21" sqref="K21"/>
    </sheetView>
  </sheetViews>
  <sheetFormatPr defaultColWidth="10" defaultRowHeight="13.5"/>
  <cols>
    <col min="1" max="1" width="9.625" customWidth="1"/>
    <col min="2" max="2" width="14.25" customWidth="1"/>
    <col min="3" max="3" width="13.75" customWidth="1"/>
    <col min="4" max="4" width="23.875" customWidth="1"/>
    <col min="5" max="5" width="10.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ht="14.25" customHeight="1" spans="1:22">
      <c r="A1" s="1" t="s">
        <v>101</v>
      </c>
      <c r="B1" s="1"/>
      <c r="C1" s="1"/>
      <c r="D1" s="1"/>
      <c r="E1" s="1"/>
      <c r="F1" s="1"/>
      <c r="G1" s="1"/>
      <c r="H1" s="1"/>
      <c r="I1" s="1"/>
      <c r="J1" s="1"/>
      <c r="K1" s="1"/>
      <c r="L1" s="1"/>
      <c r="M1" s="1"/>
      <c r="N1" s="1"/>
      <c r="O1" s="1"/>
      <c r="P1" s="1"/>
      <c r="Q1" s="1"/>
      <c r="R1" s="1"/>
      <c r="S1" s="1"/>
      <c r="T1" s="1"/>
      <c r="U1" s="1"/>
      <c r="V1" s="1"/>
    </row>
    <row r="2" ht="28.5" customHeight="1" spans="1:22">
      <c r="A2" s="2" t="s">
        <v>102</v>
      </c>
      <c r="B2" s="2"/>
      <c r="C2" s="2"/>
      <c r="D2" s="2"/>
      <c r="E2" s="2"/>
      <c r="F2" s="2"/>
      <c r="G2" s="2"/>
      <c r="H2" s="2"/>
      <c r="I2" s="2"/>
      <c r="J2" s="2"/>
      <c r="K2" s="2"/>
      <c r="L2" s="2"/>
      <c r="M2" s="2"/>
      <c r="N2" s="2"/>
      <c r="O2" s="2"/>
      <c r="P2" s="2"/>
      <c r="Q2" s="2"/>
      <c r="R2" s="2"/>
      <c r="S2" s="2"/>
      <c r="T2" s="2"/>
      <c r="U2" s="2"/>
      <c r="V2" s="2"/>
    </row>
    <row r="3" ht="14.25" customHeight="1" spans="1:22">
      <c r="A3" s="29" t="s">
        <v>49</v>
      </c>
      <c r="B3" s="31" t="s">
        <v>50</v>
      </c>
      <c r="C3" s="31"/>
      <c r="D3" s="31"/>
      <c r="E3" s="31"/>
      <c r="F3" s="31"/>
      <c r="G3" s="31"/>
      <c r="H3" s="31"/>
      <c r="I3" s="31"/>
      <c r="J3" s="31"/>
      <c r="K3" s="31"/>
      <c r="L3" s="31"/>
      <c r="M3" s="31"/>
      <c r="N3" s="31"/>
      <c r="O3" s="31"/>
      <c r="P3" s="31"/>
      <c r="Q3" s="31"/>
      <c r="R3" s="31"/>
      <c r="S3" s="31"/>
      <c r="T3" s="29"/>
      <c r="V3" s="29" t="s">
        <v>3</v>
      </c>
    </row>
    <row r="4" ht="14.25" customHeight="1" spans="1:22">
      <c r="A4" s="12" t="s">
        <v>103</v>
      </c>
      <c r="B4" s="12"/>
      <c r="C4" s="12"/>
      <c r="D4" s="12" t="s">
        <v>104</v>
      </c>
      <c r="E4" s="12" t="s">
        <v>104</v>
      </c>
      <c r="F4" s="12"/>
      <c r="G4" s="12"/>
      <c r="H4" s="12"/>
      <c r="I4" s="12"/>
      <c r="J4" s="12"/>
      <c r="K4" s="12"/>
      <c r="L4" s="12"/>
      <c r="M4" s="12"/>
      <c r="N4" s="12"/>
      <c r="O4" s="12"/>
      <c r="P4" s="12"/>
      <c r="Q4" s="12"/>
      <c r="R4" s="12"/>
      <c r="S4" s="12"/>
      <c r="T4" s="12"/>
      <c r="U4" s="12"/>
      <c r="V4" s="12"/>
    </row>
    <row r="5" ht="14.25" customHeight="1" spans="1:22">
      <c r="A5" s="12" t="s">
        <v>105</v>
      </c>
      <c r="B5" s="12"/>
      <c r="C5" s="12" t="s">
        <v>106</v>
      </c>
      <c r="D5" s="12" t="s">
        <v>105</v>
      </c>
      <c r="E5" s="12" t="s">
        <v>60</v>
      </c>
      <c r="F5" s="12" t="s">
        <v>107</v>
      </c>
      <c r="G5" s="12"/>
      <c r="H5" s="12"/>
      <c r="I5" s="12"/>
      <c r="J5" s="12"/>
      <c r="K5" s="12"/>
      <c r="L5" s="12"/>
      <c r="M5" s="12"/>
      <c r="N5" s="12"/>
      <c r="O5" s="12"/>
      <c r="P5" s="12"/>
      <c r="Q5" s="12"/>
      <c r="R5" s="12"/>
      <c r="S5" s="12"/>
      <c r="T5" s="12"/>
      <c r="U5" s="12"/>
      <c r="V5" s="12"/>
    </row>
    <row r="6" ht="14.25" customHeight="1" spans="1:22">
      <c r="A6" s="12"/>
      <c r="B6" s="12"/>
      <c r="C6" s="12"/>
      <c r="D6" s="12"/>
      <c r="E6" s="12"/>
      <c r="F6" s="12" t="s">
        <v>28</v>
      </c>
      <c r="G6" s="12"/>
      <c r="H6" s="12"/>
      <c r="I6" s="12"/>
      <c r="J6" s="12"/>
      <c r="K6" s="12"/>
      <c r="L6" s="12"/>
      <c r="M6" s="12"/>
      <c r="N6" s="12"/>
      <c r="O6" s="12"/>
      <c r="P6" s="12"/>
      <c r="Q6" s="12"/>
      <c r="R6" s="12"/>
      <c r="S6" s="12" t="s">
        <v>108</v>
      </c>
      <c r="T6" s="12" t="s">
        <v>13</v>
      </c>
      <c r="U6" s="12" t="s">
        <v>14</v>
      </c>
      <c r="V6" s="12" t="s">
        <v>109</v>
      </c>
    </row>
    <row r="7" ht="25.35" customHeight="1" spans="1:22">
      <c r="A7" s="12"/>
      <c r="B7" s="12"/>
      <c r="C7" s="12"/>
      <c r="D7" s="12"/>
      <c r="E7" s="12"/>
      <c r="F7" s="12" t="s">
        <v>110</v>
      </c>
      <c r="G7" s="12" t="s">
        <v>17</v>
      </c>
      <c r="H7" s="12" t="s">
        <v>18</v>
      </c>
      <c r="I7" s="12" t="s">
        <v>19</v>
      </c>
      <c r="J7" s="12" t="s">
        <v>20</v>
      </c>
      <c r="K7" s="12" t="s">
        <v>21</v>
      </c>
      <c r="L7" s="12" t="s">
        <v>22</v>
      </c>
      <c r="M7" s="12" t="s">
        <v>23</v>
      </c>
      <c r="N7" s="12" t="s">
        <v>24</v>
      </c>
      <c r="O7" s="12" t="s">
        <v>25</v>
      </c>
      <c r="P7" s="12" t="s">
        <v>26</v>
      </c>
      <c r="Q7" s="12" t="s">
        <v>27</v>
      </c>
      <c r="R7" s="12" t="s">
        <v>15</v>
      </c>
      <c r="S7" s="12"/>
      <c r="T7" s="12"/>
      <c r="U7" s="12"/>
      <c r="V7" s="12"/>
    </row>
    <row r="8" ht="14.25" customHeight="1" spans="1:22">
      <c r="A8" s="12" t="s">
        <v>28</v>
      </c>
      <c r="B8" s="24" t="s">
        <v>29</v>
      </c>
      <c r="C8" s="32">
        <v>728.009</v>
      </c>
      <c r="D8" s="24" t="s">
        <v>111</v>
      </c>
      <c r="E8" s="32">
        <f>F8</f>
        <v>728.009</v>
      </c>
      <c r="F8" s="32">
        <f>G8+J8</f>
        <v>728.009</v>
      </c>
      <c r="G8" s="32">
        <v>661.009</v>
      </c>
      <c r="H8" s="38"/>
      <c r="I8" s="38"/>
      <c r="J8" s="32">
        <v>67</v>
      </c>
      <c r="K8" s="39"/>
      <c r="L8" s="39"/>
      <c r="M8" s="39"/>
      <c r="N8" s="39"/>
      <c r="O8" s="39"/>
      <c r="P8" s="39"/>
      <c r="Q8" s="39"/>
      <c r="R8" s="39"/>
      <c r="S8" s="34"/>
      <c r="T8" s="34"/>
      <c r="U8" s="39"/>
      <c r="V8" s="34"/>
    </row>
    <row r="9" ht="14.25" customHeight="1" spans="1:22">
      <c r="A9" s="12"/>
      <c r="B9" s="24" t="s">
        <v>31</v>
      </c>
      <c r="C9" s="32">
        <v>661.009</v>
      </c>
      <c r="D9" s="24" t="s">
        <v>112</v>
      </c>
      <c r="E9" s="32"/>
      <c r="F9" s="32"/>
      <c r="G9" s="32"/>
      <c r="H9" s="38"/>
      <c r="I9" s="38"/>
      <c r="J9" s="38"/>
      <c r="K9" s="39"/>
      <c r="L9" s="39"/>
      <c r="M9" s="39"/>
      <c r="N9" s="39"/>
      <c r="O9" s="39"/>
      <c r="P9" s="39"/>
      <c r="Q9" s="39"/>
      <c r="R9" s="39"/>
      <c r="S9" s="34"/>
      <c r="T9" s="34"/>
      <c r="U9" s="39"/>
      <c r="V9" s="34"/>
    </row>
    <row r="10" ht="14.25" customHeight="1" spans="1:22">
      <c r="A10" s="12"/>
      <c r="B10" s="24" t="s">
        <v>18</v>
      </c>
      <c r="C10" s="32"/>
      <c r="D10" s="24" t="s">
        <v>113</v>
      </c>
      <c r="E10" s="32"/>
      <c r="F10" s="32"/>
      <c r="G10" s="32"/>
      <c r="H10" s="38"/>
      <c r="I10" s="38"/>
      <c r="J10" s="38"/>
      <c r="K10" s="39"/>
      <c r="L10" s="39"/>
      <c r="M10" s="39"/>
      <c r="N10" s="39"/>
      <c r="O10" s="39"/>
      <c r="P10" s="39"/>
      <c r="Q10" s="39"/>
      <c r="R10" s="39"/>
      <c r="S10" s="34"/>
      <c r="T10" s="34"/>
      <c r="U10" s="39"/>
      <c r="V10" s="34"/>
    </row>
    <row r="11" ht="14.25" customHeight="1" spans="1:22">
      <c r="A11" s="12"/>
      <c r="B11" s="24" t="s">
        <v>19</v>
      </c>
      <c r="C11" s="32"/>
      <c r="D11" s="24" t="s">
        <v>114</v>
      </c>
      <c r="E11" s="32"/>
      <c r="F11" s="32"/>
      <c r="G11" s="32"/>
      <c r="H11" s="38"/>
      <c r="I11" s="38"/>
      <c r="J11" s="38"/>
      <c r="K11" s="39"/>
      <c r="L11" s="39"/>
      <c r="M11" s="39"/>
      <c r="N11" s="39"/>
      <c r="O11" s="39"/>
      <c r="P11" s="39"/>
      <c r="Q11" s="39"/>
      <c r="R11" s="39"/>
      <c r="S11" s="34"/>
      <c r="T11" s="34"/>
      <c r="U11" s="39"/>
      <c r="V11" s="34"/>
    </row>
    <row r="12" ht="14.25" customHeight="1" spans="1:22">
      <c r="A12" s="12"/>
      <c r="B12" s="24" t="s">
        <v>20</v>
      </c>
      <c r="C12" s="32">
        <v>67</v>
      </c>
      <c r="D12" s="24" t="s">
        <v>115</v>
      </c>
      <c r="E12" s="32"/>
      <c r="F12" s="32"/>
      <c r="G12" s="32"/>
      <c r="H12" s="38"/>
      <c r="I12" s="38"/>
      <c r="J12" s="38"/>
      <c r="K12" s="39"/>
      <c r="L12" s="39"/>
      <c r="M12" s="39"/>
      <c r="N12" s="39"/>
      <c r="O12" s="39"/>
      <c r="P12" s="39"/>
      <c r="Q12" s="39"/>
      <c r="R12" s="39"/>
      <c r="S12" s="34"/>
      <c r="T12" s="34"/>
      <c r="U12" s="39"/>
      <c r="V12" s="34"/>
    </row>
    <row r="13" ht="14.25" customHeight="1" spans="1:22">
      <c r="A13" s="12"/>
      <c r="B13" s="24" t="s">
        <v>22</v>
      </c>
      <c r="C13" s="32"/>
      <c r="D13" s="24" t="s">
        <v>116</v>
      </c>
      <c r="E13" s="32"/>
      <c r="F13" s="32"/>
      <c r="G13" s="32"/>
      <c r="H13" s="38"/>
      <c r="I13" s="38"/>
      <c r="J13" s="38"/>
      <c r="K13" s="39"/>
      <c r="L13" s="39"/>
      <c r="M13" s="39"/>
      <c r="N13" s="39"/>
      <c r="O13" s="39"/>
      <c r="P13" s="39"/>
      <c r="Q13" s="39"/>
      <c r="R13" s="39"/>
      <c r="S13" s="34"/>
      <c r="T13" s="34"/>
      <c r="U13" s="39"/>
      <c r="V13" s="34"/>
    </row>
    <row r="14" ht="14.25" customHeight="1" spans="1:22">
      <c r="A14" s="12"/>
      <c r="B14" s="24" t="s">
        <v>23</v>
      </c>
      <c r="C14" s="32"/>
      <c r="D14" s="24" t="s">
        <v>117</v>
      </c>
      <c r="E14" s="32"/>
      <c r="F14" s="32"/>
      <c r="G14" s="32"/>
      <c r="H14" s="38"/>
      <c r="I14" s="38"/>
      <c r="J14" s="38"/>
      <c r="K14" s="39"/>
      <c r="L14" s="39"/>
      <c r="M14" s="39"/>
      <c r="N14" s="39"/>
      <c r="O14" s="39"/>
      <c r="P14" s="39"/>
      <c r="Q14" s="39"/>
      <c r="R14" s="39"/>
      <c r="S14" s="34"/>
      <c r="T14" s="34"/>
      <c r="U14" s="39"/>
      <c r="V14" s="34"/>
    </row>
    <row r="15" ht="22.7" customHeight="1" spans="1:22">
      <c r="A15" s="12"/>
      <c r="B15" s="24" t="s">
        <v>21</v>
      </c>
      <c r="C15" s="32"/>
      <c r="D15" s="24" t="s">
        <v>118</v>
      </c>
      <c r="E15" s="32"/>
      <c r="F15" s="32"/>
      <c r="G15" s="32"/>
      <c r="H15" s="38"/>
      <c r="I15" s="38"/>
      <c r="J15" s="38"/>
      <c r="K15" s="39"/>
      <c r="L15" s="39"/>
      <c r="M15" s="39"/>
      <c r="N15" s="39"/>
      <c r="O15" s="39"/>
      <c r="P15" s="39"/>
      <c r="Q15" s="39"/>
      <c r="R15" s="39"/>
      <c r="S15" s="34"/>
      <c r="T15" s="34"/>
      <c r="U15" s="39"/>
      <c r="V15" s="34"/>
    </row>
    <row r="16" ht="13.9" customHeight="1" spans="1:22">
      <c r="A16" s="12"/>
      <c r="B16" s="24" t="s">
        <v>24</v>
      </c>
      <c r="C16" s="76"/>
      <c r="D16" s="24" t="s">
        <v>119</v>
      </c>
      <c r="E16" s="32"/>
      <c r="F16" s="32"/>
      <c r="G16" s="32"/>
      <c r="H16" s="38"/>
      <c r="I16" s="38"/>
      <c r="J16" s="38"/>
      <c r="K16" s="39"/>
      <c r="L16" s="39"/>
      <c r="M16" s="39"/>
      <c r="N16" s="39"/>
      <c r="O16" s="39"/>
      <c r="P16" s="39"/>
      <c r="Q16" s="39"/>
      <c r="R16" s="39"/>
      <c r="S16" s="34"/>
      <c r="T16" s="34"/>
      <c r="U16" s="39"/>
      <c r="V16" s="34"/>
    </row>
    <row r="17" ht="13.9" customHeight="1" spans="1:22">
      <c r="A17" s="12"/>
      <c r="B17" s="24" t="s">
        <v>25</v>
      </c>
      <c r="C17" s="38"/>
      <c r="D17" s="24" t="s">
        <v>120</v>
      </c>
      <c r="E17" s="32"/>
      <c r="F17" s="32"/>
      <c r="G17" s="32"/>
      <c r="H17" s="38"/>
      <c r="I17" s="38"/>
      <c r="J17" s="38"/>
      <c r="K17" s="39"/>
      <c r="L17" s="39"/>
      <c r="M17" s="39"/>
      <c r="N17" s="39"/>
      <c r="O17" s="39"/>
      <c r="P17" s="39"/>
      <c r="Q17" s="39"/>
      <c r="R17" s="39"/>
      <c r="S17" s="34"/>
      <c r="T17" s="34"/>
      <c r="U17" s="39"/>
      <c r="V17" s="34"/>
    </row>
    <row r="18" ht="14.45" customHeight="1" spans="1:22">
      <c r="A18" s="12"/>
      <c r="B18" s="24" t="s">
        <v>26</v>
      </c>
      <c r="C18" s="38"/>
      <c r="D18" s="24" t="s">
        <v>121</v>
      </c>
      <c r="E18" s="32"/>
      <c r="F18" s="32"/>
      <c r="G18" s="32"/>
      <c r="H18" s="38"/>
      <c r="I18" s="38"/>
      <c r="J18" s="38"/>
      <c r="K18" s="39"/>
      <c r="L18" s="39"/>
      <c r="M18" s="39"/>
      <c r="N18" s="39"/>
      <c r="O18" s="39"/>
      <c r="P18" s="39"/>
      <c r="Q18" s="39"/>
      <c r="R18" s="39"/>
      <c r="S18" s="34"/>
      <c r="T18" s="34"/>
      <c r="U18" s="39"/>
      <c r="V18" s="34"/>
    </row>
    <row r="19" ht="14.25" customHeight="1" spans="1:22">
      <c r="A19" s="12"/>
      <c r="B19" s="24" t="s">
        <v>27</v>
      </c>
      <c r="C19" s="32"/>
      <c r="D19" s="24" t="s">
        <v>122</v>
      </c>
      <c r="E19" s="32"/>
      <c r="F19" s="32"/>
      <c r="G19" s="32"/>
      <c r="H19" s="38"/>
      <c r="I19" s="38"/>
      <c r="J19" s="38"/>
      <c r="K19" s="39"/>
      <c r="L19" s="39"/>
      <c r="M19" s="39"/>
      <c r="N19" s="39"/>
      <c r="O19" s="39"/>
      <c r="P19" s="39"/>
      <c r="Q19" s="39"/>
      <c r="R19" s="39"/>
      <c r="S19" s="34"/>
      <c r="T19" s="34"/>
      <c r="U19" s="39"/>
      <c r="V19" s="34"/>
    </row>
    <row r="20" ht="14.25" customHeight="1" spans="1:22">
      <c r="A20" s="12"/>
      <c r="B20" s="24" t="s">
        <v>15</v>
      </c>
      <c r="C20" s="38"/>
      <c r="D20" s="24" t="s">
        <v>123</v>
      </c>
      <c r="E20" s="32"/>
      <c r="F20" s="32"/>
      <c r="G20" s="32"/>
      <c r="H20" s="38"/>
      <c r="I20" s="38"/>
      <c r="J20" s="38"/>
      <c r="K20" s="39"/>
      <c r="L20" s="39"/>
      <c r="M20" s="39"/>
      <c r="N20" s="39"/>
      <c r="O20" s="39"/>
      <c r="P20" s="39"/>
      <c r="Q20" s="39"/>
      <c r="R20" s="39"/>
      <c r="S20" s="34"/>
      <c r="T20" s="34"/>
      <c r="U20" s="39"/>
      <c r="V20" s="34"/>
    </row>
    <row r="21" ht="14.25" customHeight="1" spans="1:22">
      <c r="A21" s="24" t="s">
        <v>55</v>
      </c>
      <c r="B21" s="24"/>
      <c r="C21" s="76"/>
      <c r="D21" s="24" t="s">
        <v>124</v>
      </c>
      <c r="E21" s="32"/>
      <c r="F21" s="32"/>
      <c r="G21" s="32"/>
      <c r="H21" s="38"/>
      <c r="I21" s="38"/>
      <c r="J21" s="38"/>
      <c r="K21" s="39"/>
      <c r="L21" s="39"/>
      <c r="M21" s="39"/>
      <c r="N21" s="39"/>
      <c r="O21" s="39"/>
      <c r="P21" s="39"/>
      <c r="Q21" s="39"/>
      <c r="R21" s="39"/>
      <c r="S21" s="34"/>
      <c r="T21" s="34"/>
      <c r="U21" s="39"/>
      <c r="V21" s="34"/>
    </row>
    <row r="22" ht="14.25" customHeight="1" spans="1:22">
      <c r="A22" s="24" t="s">
        <v>13</v>
      </c>
      <c r="B22" s="24"/>
      <c r="C22" s="32"/>
      <c r="D22" s="24" t="s">
        <v>125</v>
      </c>
      <c r="E22" s="32"/>
      <c r="F22" s="32"/>
      <c r="G22" s="32"/>
      <c r="H22" s="38"/>
      <c r="I22" s="38"/>
      <c r="J22" s="38"/>
      <c r="K22" s="39"/>
      <c r="L22" s="39"/>
      <c r="M22" s="39"/>
      <c r="N22" s="39"/>
      <c r="O22" s="39"/>
      <c r="P22" s="39"/>
      <c r="Q22" s="39"/>
      <c r="R22" s="39"/>
      <c r="S22" s="34"/>
      <c r="T22" s="34"/>
      <c r="U22" s="39"/>
      <c r="V22" s="34"/>
    </row>
    <row r="23" ht="14.25" customHeight="1" spans="1:22">
      <c r="A23" s="24" t="s">
        <v>14</v>
      </c>
      <c r="B23" s="24"/>
      <c r="C23" s="77"/>
      <c r="D23" s="24" t="s">
        <v>126</v>
      </c>
      <c r="E23" s="32"/>
      <c r="F23" s="32"/>
      <c r="G23" s="32"/>
      <c r="H23" s="38"/>
      <c r="I23" s="38"/>
      <c r="J23" s="38"/>
      <c r="K23" s="39"/>
      <c r="L23" s="39"/>
      <c r="M23" s="39"/>
      <c r="N23" s="39"/>
      <c r="O23" s="39"/>
      <c r="P23" s="39"/>
      <c r="Q23" s="39"/>
      <c r="R23" s="39"/>
      <c r="S23" s="34"/>
      <c r="T23" s="34"/>
      <c r="U23" s="39"/>
      <c r="V23" s="34"/>
    </row>
    <row r="24" ht="14.25" customHeight="1" spans="1:22">
      <c r="A24" s="24" t="s">
        <v>15</v>
      </c>
      <c r="B24" s="24"/>
      <c r="C24" s="32"/>
      <c r="D24" s="24" t="s">
        <v>127</v>
      </c>
      <c r="E24" s="32"/>
      <c r="F24" s="32"/>
      <c r="G24" s="32"/>
      <c r="H24" s="38"/>
      <c r="I24" s="38"/>
      <c r="J24" s="38"/>
      <c r="K24" s="39"/>
      <c r="L24" s="39"/>
      <c r="M24" s="39"/>
      <c r="N24" s="39"/>
      <c r="O24" s="39"/>
      <c r="P24" s="39"/>
      <c r="Q24" s="39"/>
      <c r="R24" s="39"/>
      <c r="S24" s="34"/>
      <c r="T24" s="34"/>
      <c r="U24" s="39"/>
      <c r="V24" s="34"/>
    </row>
    <row r="25" ht="14.25" customHeight="1" spans="1:22">
      <c r="A25" s="22"/>
      <c r="B25" s="22"/>
      <c r="C25" s="38"/>
      <c r="D25" s="24" t="s">
        <v>128</v>
      </c>
      <c r="E25" s="32"/>
      <c r="F25" s="32"/>
      <c r="G25" s="32"/>
      <c r="H25" s="38"/>
      <c r="I25" s="38"/>
      <c r="J25" s="38"/>
      <c r="K25" s="39"/>
      <c r="L25" s="39"/>
      <c r="M25" s="39"/>
      <c r="N25" s="39"/>
      <c r="O25" s="39"/>
      <c r="P25" s="39"/>
      <c r="Q25" s="39"/>
      <c r="R25" s="39"/>
      <c r="S25" s="34"/>
      <c r="T25" s="34"/>
      <c r="U25" s="39"/>
      <c r="V25" s="34"/>
    </row>
    <row r="26" ht="14.25" customHeight="1" spans="1:22">
      <c r="A26" s="22"/>
      <c r="B26" s="22"/>
      <c r="C26" s="38"/>
      <c r="D26" s="24" t="s">
        <v>129</v>
      </c>
      <c r="E26" s="32"/>
      <c r="F26" s="32"/>
      <c r="G26" s="32"/>
      <c r="H26" s="38"/>
      <c r="I26" s="38"/>
      <c r="J26" s="38"/>
      <c r="K26" s="39"/>
      <c r="L26" s="39"/>
      <c r="M26" s="39"/>
      <c r="N26" s="39"/>
      <c r="O26" s="39"/>
      <c r="P26" s="39"/>
      <c r="Q26" s="39"/>
      <c r="R26" s="39"/>
      <c r="S26" s="34"/>
      <c r="T26" s="34"/>
      <c r="U26" s="39"/>
      <c r="V26" s="34"/>
    </row>
    <row r="27" ht="14.25" customHeight="1" spans="1:22">
      <c r="A27" s="22"/>
      <c r="B27" s="22"/>
      <c r="C27" s="38"/>
      <c r="D27" s="24" t="s">
        <v>130</v>
      </c>
      <c r="E27" s="32"/>
      <c r="F27" s="32"/>
      <c r="G27" s="32"/>
      <c r="H27" s="38"/>
      <c r="I27" s="38"/>
      <c r="J27" s="38"/>
      <c r="K27" s="39"/>
      <c r="L27" s="39"/>
      <c r="M27" s="39"/>
      <c r="N27" s="39"/>
      <c r="O27" s="39"/>
      <c r="P27" s="39"/>
      <c r="Q27" s="39"/>
      <c r="R27" s="39"/>
      <c r="S27" s="34"/>
      <c r="T27" s="34"/>
      <c r="U27" s="39"/>
      <c r="V27" s="34"/>
    </row>
    <row r="28" ht="14.25" customHeight="1" spans="1:22">
      <c r="A28" s="22"/>
      <c r="B28" s="22"/>
      <c r="C28" s="38"/>
      <c r="D28" s="24" t="s">
        <v>131</v>
      </c>
      <c r="E28" s="32"/>
      <c r="F28" s="32"/>
      <c r="G28" s="32"/>
      <c r="H28" s="38"/>
      <c r="I28" s="38"/>
      <c r="J28" s="38"/>
      <c r="K28" s="39"/>
      <c r="L28" s="39"/>
      <c r="M28" s="39"/>
      <c r="N28" s="39"/>
      <c r="O28" s="39"/>
      <c r="P28" s="39"/>
      <c r="Q28" s="39"/>
      <c r="R28" s="39"/>
      <c r="S28" s="34"/>
      <c r="T28" s="34"/>
      <c r="U28" s="39"/>
      <c r="V28" s="34"/>
    </row>
    <row r="29" ht="14.25" customHeight="1" spans="1:22">
      <c r="A29" s="22"/>
      <c r="B29" s="22"/>
      <c r="C29" s="38"/>
      <c r="D29" s="24" t="s">
        <v>132</v>
      </c>
      <c r="E29" s="32"/>
      <c r="F29" s="32"/>
      <c r="G29" s="32"/>
      <c r="H29" s="38"/>
      <c r="I29" s="38"/>
      <c r="J29" s="38"/>
      <c r="K29" s="39"/>
      <c r="L29" s="39"/>
      <c r="M29" s="39"/>
      <c r="N29" s="39"/>
      <c r="O29" s="39"/>
      <c r="P29" s="39"/>
      <c r="Q29" s="39"/>
      <c r="R29" s="39"/>
      <c r="S29" s="34"/>
      <c r="T29" s="34"/>
      <c r="U29" s="39"/>
      <c r="V29" s="34"/>
    </row>
    <row r="30" ht="14.25" customHeight="1" spans="1:22">
      <c r="A30" s="22"/>
      <c r="B30" s="22"/>
      <c r="C30" s="38"/>
      <c r="D30" s="24" t="s">
        <v>133</v>
      </c>
      <c r="E30" s="32"/>
      <c r="F30" s="32"/>
      <c r="G30" s="32"/>
      <c r="H30" s="38"/>
      <c r="I30" s="38"/>
      <c r="J30" s="38"/>
      <c r="K30" s="39"/>
      <c r="L30" s="39"/>
      <c r="M30" s="39"/>
      <c r="N30" s="39"/>
      <c r="O30" s="39"/>
      <c r="P30" s="39"/>
      <c r="Q30" s="39"/>
      <c r="R30" s="39"/>
      <c r="S30" s="34"/>
      <c r="T30" s="34"/>
      <c r="U30" s="39"/>
      <c r="V30" s="34"/>
    </row>
    <row r="31" ht="14.25" customHeight="1" spans="1:22">
      <c r="A31" s="22"/>
      <c r="B31" s="22"/>
      <c r="C31" s="38"/>
      <c r="D31" s="24" t="s">
        <v>134</v>
      </c>
      <c r="E31" s="32"/>
      <c r="F31" s="32"/>
      <c r="G31" s="32"/>
      <c r="H31" s="38"/>
      <c r="I31" s="38"/>
      <c r="J31" s="38"/>
      <c r="K31" s="39"/>
      <c r="L31" s="39"/>
      <c r="M31" s="39"/>
      <c r="N31" s="39"/>
      <c r="O31" s="39"/>
      <c r="P31" s="39"/>
      <c r="Q31" s="39"/>
      <c r="R31" s="39"/>
      <c r="S31" s="34"/>
      <c r="T31" s="34"/>
      <c r="U31" s="39"/>
      <c r="V31" s="34"/>
    </row>
    <row r="32" ht="14.25" customHeight="1" spans="1:22">
      <c r="A32" s="22"/>
      <c r="B32" s="22"/>
      <c r="C32" s="38"/>
      <c r="D32" s="24" t="s">
        <v>135</v>
      </c>
      <c r="E32" s="32"/>
      <c r="F32" s="32"/>
      <c r="G32" s="32"/>
      <c r="H32" s="38"/>
      <c r="I32" s="38"/>
      <c r="J32" s="38"/>
      <c r="K32" s="39"/>
      <c r="L32" s="39"/>
      <c r="M32" s="39"/>
      <c r="N32" s="39"/>
      <c r="O32" s="39"/>
      <c r="P32" s="39"/>
      <c r="Q32" s="39"/>
      <c r="R32" s="39"/>
      <c r="S32" s="34"/>
      <c r="T32" s="34"/>
      <c r="U32" s="39"/>
      <c r="V32" s="34"/>
    </row>
    <row r="33" ht="14.25" customHeight="1" spans="1:22">
      <c r="A33" s="22"/>
      <c r="B33" s="22"/>
      <c r="C33" s="38"/>
      <c r="D33" s="24" t="s">
        <v>136</v>
      </c>
      <c r="E33" s="32"/>
      <c r="F33" s="32"/>
      <c r="G33" s="32"/>
      <c r="H33" s="38"/>
      <c r="I33" s="38"/>
      <c r="J33" s="38"/>
      <c r="K33" s="39"/>
      <c r="L33" s="39"/>
      <c r="M33" s="39"/>
      <c r="N33" s="39"/>
      <c r="O33" s="39"/>
      <c r="P33" s="39"/>
      <c r="Q33" s="39"/>
      <c r="R33" s="39"/>
      <c r="S33" s="34"/>
      <c r="T33" s="34"/>
      <c r="U33" s="39"/>
      <c r="V33" s="34"/>
    </row>
    <row r="34" ht="12.6" customHeight="1" spans="1:22">
      <c r="A34" s="22"/>
      <c r="B34" s="22"/>
      <c r="C34" s="38"/>
      <c r="D34" s="24" t="s">
        <v>137</v>
      </c>
      <c r="E34" s="32"/>
      <c r="F34" s="32"/>
      <c r="G34" s="32"/>
      <c r="H34" s="38"/>
      <c r="I34" s="38"/>
      <c r="J34" s="38"/>
      <c r="K34" s="39"/>
      <c r="L34" s="39"/>
      <c r="M34" s="39"/>
      <c r="N34" s="39"/>
      <c r="O34" s="39"/>
      <c r="P34" s="39"/>
      <c r="Q34" s="39"/>
      <c r="R34" s="39"/>
      <c r="S34" s="34"/>
      <c r="T34" s="34"/>
      <c r="U34" s="39"/>
      <c r="V34" s="34"/>
    </row>
    <row r="35" ht="14.25" customHeight="1" spans="1:22">
      <c r="A35" s="22"/>
      <c r="B35" s="22"/>
      <c r="C35" s="38"/>
      <c r="D35" s="24" t="s">
        <v>138</v>
      </c>
      <c r="E35" s="32"/>
      <c r="F35" s="32"/>
      <c r="G35" s="32"/>
      <c r="H35" s="38"/>
      <c r="I35" s="38"/>
      <c r="J35" s="38"/>
      <c r="K35" s="39"/>
      <c r="L35" s="39"/>
      <c r="M35" s="39"/>
      <c r="N35" s="39"/>
      <c r="O35" s="39"/>
      <c r="P35" s="39"/>
      <c r="Q35" s="39"/>
      <c r="R35" s="39"/>
      <c r="S35" s="34"/>
      <c r="T35" s="34"/>
      <c r="U35" s="39"/>
      <c r="V35" s="34"/>
    </row>
    <row r="36" ht="14.25" customHeight="1" spans="1:22">
      <c r="A36" s="12"/>
      <c r="B36" s="12"/>
      <c r="C36" s="78"/>
      <c r="D36" s="24" t="s">
        <v>139</v>
      </c>
      <c r="E36" s="32"/>
      <c r="F36" s="32"/>
      <c r="G36" s="32"/>
      <c r="H36" s="38"/>
      <c r="I36" s="38"/>
      <c r="J36" s="38"/>
      <c r="K36" s="39"/>
      <c r="L36" s="39"/>
      <c r="M36" s="39"/>
      <c r="N36" s="39"/>
      <c r="O36" s="39"/>
      <c r="P36" s="39"/>
      <c r="Q36" s="39"/>
      <c r="R36" s="39"/>
      <c r="S36" s="34"/>
      <c r="T36" s="34"/>
      <c r="U36" s="39"/>
      <c r="V36" s="34"/>
    </row>
    <row r="37" ht="22.7" customHeight="1" spans="1:22">
      <c r="A37" s="22"/>
      <c r="B37" s="22"/>
      <c r="C37" s="38"/>
      <c r="D37" s="22" t="s">
        <v>140</v>
      </c>
      <c r="E37" s="32"/>
      <c r="F37" s="32"/>
      <c r="G37" s="32"/>
      <c r="H37" s="38"/>
      <c r="I37" s="38"/>
      <c r="J37" s="38"/>
      <c r="K37" s="39"/>
      <c r="L37" s="39"/>
      <c r="M37" s="39"/>
      <c r="N37" s="39"/>
      <c r="O37" s="39"/>
      <c r="P37" s="39"/>
      <c r="Q37" s="39"/>
      <c r="R37" s="39"/>
      <c r="S37" s="34"/>
      <c r="T37" s="34"/>
      <c r="U37" s="39"/>
      <c r="V37" s="34"/>
    </row>
    <row r="38" ht="14.25" customHeight="1" spans="1:22">
      <c r="A38" s="24" t="s">
        <v>141</v>
      </c>
      <c r="B38" s="24"/>
      <c r="C38" s="32">
        <v>728.009</v>
      </c>
      <c r="D38" s="24" t="s">
        <v>142</v>
      </c>
      <c r="E38" s="32">
        <f>F38</f>
        <v>728.009</v>
      </c>
      <c r="F38" s="32">
        <f>G38+J38</f>
        <v>728.009</v>
      </c>
      <c r="G38" s="32">
        <v>661.009</v>
      </c>
      <c r="H38" s="38"/>
      <c r="I38" s="38"/>
      <c r="J38" s="32">
        <v>67</v>
      </c>
      <c r="K38" s="39"/>
      <c r="L38" s="39"/>
      <c r="M38" s="39"/>
      <c r="N38" s="39"/>
      <c r="O38" s="39"/>
      <c r="P38" s="39"/>
      <c r="Q38" s="39"/>
      <c r="R38" s="39"/>
      <c r="S38" s="34"/>
      <c r="T38" s="34"/>
      <c r="U38" s="39"/>
      <c r="V38" s="34"/>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pane ySplit="5" topLeftCell="A6" activePane="bottomLeft" state="frozen"/>
      <selection/>
      <selection pane="bottomLeft" activeCell="G26" sqref="G23 G26"/>
    </sheetView>
  </sheetViews>
  <sheetFormatPr defaultColWidth="10" defaultRowHeight="13.5"/>
  <cols>
    <col min="1" max="1" width="3.75" customWidth="1"/>
    <col min="2" max="2" width="4.25" customWidth="1"/>
    <col min="3" max="3" width="4" customWidth="1"/>
    <col min="4" max="4" width="8" customWidth="1"/>
    <col min="5" max="5" width="33.25" customWidth="1"/>
    <col min="6" max="6" width="11.625" customWidth="1"/>
    <col min="7" max="7" width="10.75" customWidth="1"/>
    <col min="8" max="8" width="9.25" customWidth="1"/>
    <col min="9" max="9" width="9.375" customWidth="1"/>
    <col min="10" max="10" width="9" customWidth="1"/>
    <col min="11" max="11" width="8.75" customWidth="1"/>
    <col min="12" max="12" width="9.5" customWidth="1"/>
    <col min="13" max="13" width="10.125" customWidth="1"/>
    <col min="14" max="14" width="8.625" customWidth="1"/>
    <col min="15" max="24" width="9.75" customWidth="1"/>
  </cols>
  <sheetData>
    <row r="1" ht="14.25" customHeight="1" spans="1:14">
      <c r="A1" s="1" t="s">
        <v>143</v>
      </c>
      <c r="B1" s="1"/>
      <c r="C1" s="1"/>
      <c r="D1" s="1"/>
      <c r="E1" s="1"/>
      <c r="F1" s="1"/>
      <c r="G1" s="1"/>
      <c r="H1" s="1"/>
      <c r="I1" s="1"/>
      <c r="J1" s="1"/>
      <c r="K1" s="1"/>
      <c r="L1" s="1"/>
      <c r="M1" s="1"/>
      <c r="N1" s="1"/>
    </row>
    <row r="2" ht="28.5" customHeight="1" spans="1:14">
      <c r="A2" s="2" t="s">
        <v>144</v>
      </c>
      <c r="B2" s="2"/>
      <c r="C2" s="2"/>
      <c r="D2" s="2"/>
      <c r="E2" s="2"/>
      <c r="F2" s="2"/>
      <c r="G2" s="2"/>
      <c r="H2" s="2"/>
      <c r="I2" s="2"/>
      <c r="J2" s="2"/>
      <c r="K2" s="2"/>
      <c r="L2" s="2"/>
      <c r="M2" s="2"/>
      <c r="N2" s="2"/>
    </row>
    <row r="3" ht="14.25" customHeight="1" spans="1:14">
      <c r="A3" s="29" t="s">
        <v>49</v>
      </c>
      <c r="B3" s="29"/>
      <c r="C3" s="29"/>
      <c r="D3" s="30" t="s">
        <v>50</v>
      </c>
      <c r="E3" s="30"/>
      <c r="F3" s="30"/>
      <c r="G3" s="30"/>
      <c r="H3" s="30"/>
      <c r="I3" s="30"/>
      <c r="J3" s="30"/>
      <c r="K3" s="30"/>
      <c r="L3" s="30"/>
      <c r="M3" s="30"/>
      <c r="N3" s="29" t="s">
        <v>3</v>
      </c>
    </row>
    <row r="4" ht="14.25" customHeight="1" spans="1:14">
      <c r="A4" s="12" t="s">
        <v>51</v>
      </c>
      <c r="B4" s="12"/>
      <c r="C4" s="12"/>
      <c r="D4" s="12" t="s">
        <v>52</v>
      </c>
      <c r="E4" s="12" t="s">
        <v>53</v>
      </c>
      <c r="F4" s="12" t="s">
        <v>54</v>
      </c>
      <c r="G4" s="12" t="s">
        <v>145</v>
      </c>
      <c r="H4" s="12"/>
      <c r="I4" s="12"/>
      <c r="J4" s="12"/>
      <c r="K4" s="12"/>
      <c r="L4" s="12" t="s">
        <v>146</v>
      </c>
      <c r="M4" s="12"/>
      <c r="N4" s="12"/>
    </row>
    <row r="5" ht="33.95" customHeight="1" spans="1:14">
      <c r="A5" s="12" t="s">
        <v>57</v>
      </c>
      <c r="B5" s="12" t="s">
        <v>58</v>
      </c>
      <c r="C5" s="12" t="s">
        <v>59</v>
      </c>
      <c r="D5" s="12"/>
      <c r="E5" s="12"/>
      <c r="F5" s="12"/>
      <c r="G5" s="12" t="s">
        <v>29</v>
      </c>
      <c r="H5" s="12" t="s">
        <v>147</v>
      </c>
      <c r="I5" s="12" t="s">
        <v>148</v>
      </c>
      <c r="J5" s="12" t="s">
        <v>149</v>
      </c>
      <c r="K5" s="12" t="s">
        <v>150</v>
      </c>
      <c r="L5" s="12" t="s">
        <v>29</v>
      </c>
      <c r="M5" s="12" t="s">
        <v>151</v>
      </c>
      <c r="N5" s="12" t="s">
        <v>152</v>
      </c>
    </row>
    <row r="6" ht="18" customHeight="1" spans="1:14">
      <c r="A6" s="22"/>
      <c r="B6" s="22"/>
      <c r="C6" s="22"/>
      <c r="D6" s="22"/>
      <c r="E6" s="22" t="s">
        <v>60</v>
      </c>
      <c r="F6" s="32">
        <f>G6+L6</f>
        <v>728.009</v>
      </c>
      <c r="G6" s="32">
        <f>H6+I6+J6</f>
        <v>567.489</v>
      </c>
      <c r="H6" s="32">
        <f>H8+H13+H19+H22+H25+H27</f>
        <v>505.065</v>
      </c>
      <c r="I6" s="32">
        <f>I13+I16</f>
        <v>11.324</v>
      </c>
      <c r="J6" s="32">
        <f>J8+J13</f>
        <v>51.1</v>
      </c>
      <c r="K6" s="32"/>
      <c r="L6" s="32">
        <v>160.52</v>
      </c>
      <c r="M6" s="32">
        <v>160.52</v>
      </c>
      <c r="N6" s="32"/>
    </row>
    <row r="7" ht="14.25" customHeight="1" spans="1:14">
      <c r="A7" s="71" t="s">
        <v>61</v>
      </c>
      <c r="B7" s="71"/>
      <c r="C7" s="71"/>
      <c r="D7" s="71"/>
      <c r="E7" s="71" t="s">
        <v>62</v>
      </c>
      <c r="F7" s="32">
        <v>636.2096</v>
      </c>
      <c r="G7" s="32"/>
      <c r="H7" s="32"/>
      <c r="I7" s="32"/>
      <c r="J7" s="32"/>
      <c r="K7" s="32"/>
      <c r="L7" s="32"/>
      <c r="M7" s="32"/>
      <c r="N7" s="38"/>
    </row>
    <row r="8" s="37" customFormat="1" ht="12.6" customHeight="1" spans="1:14">
      <c r="A8" s="56"/>
      <c r="B8" s="56" t="s">
        <v>63</v>
      </c>
      <c r="C8" s="56"/>
      <c r="D8" s="56"/>
      <c r="E8" s="56" t="s">
        <v>64</v>
      </c>
      <c r="F8" s="36">
        <v>17</v>
      </c>
      <c r="G8" s="36">
        <v>17</v>
      </c>
      <c r="H8" s="36">
        <v>11</v>
      </c>
      <c r="I8" s="36"/>
      <c r="J8" s="36">
        <v>6</v>
      </c>
      <c r="K8" s="36"/>
      <c r="L8" s="36"/>
      <c r="M8" s="36"/>
      <c r="N8" s="36"/>
    </row>
    <row r="9" s="37" customFormat="1" ht="11.25" customHeight="1" spans="1:14">
      <c r="A9" s="56"/>
      <c r="B9" s="56"/>
      <c r="C9" s="56" t="s">
        <v>65</v>
      </c>
      <c r="D9" s="56"/>
      <c r="E9" s="56" t="s">
        <v>66</v>
      </c>
      <c r="F9" s="36">
        <v>17</v>
      </c>
      <c r="G9" s="36">
        <v>17</v>
      </c>
      <c r="H9" s="36">
        <v>11</v>
      </c>
      <c r="I9" s="36"/>
      <c r="J9" s="36">
        <v>6</v>
      </c>
      <c r="K9" s="36"/>
      <c r="L9" s="36"/>
      <c r="M9" s="68"/>
      <c r="N9" s="36"/>
    </row>
    <row r="10" s="37" customFormat="1" ht="11.25" customHeight="1" spans="1:14">
      <c r="A10" s="56" t="s">
        <v>67</v>
      </c>
      <c r="B10" s="56" t="s">
        <v>68</v>
      </c>
      <c r="C10" s="56" t="s">
        <v>69</v>
      </c>
      <c r="D10" s="56" t="s">
        <v>70</v>
      </c>
      <c r="E10" s="56" t="s">
        <v>71</v>
      </c>
      <c r="F10" s="36">
        <v>17</v>
      </c>
      <c r="G10" s="36">
        <v>17</v>
      </c>
      <c r="H10" s="36">
        <v>11</v>
      </c>
      <c r="I10" s="36"/>
      <c r="J10" s="36">
        <v>6</v>
      </c>
      <c r="K10" s="36"/>
      <c r="L10" s="36"/>
      <c r="M10" s="68"/>
      <c r="N10" s="36"/>
    </row>
    <row r="11" s="37" customFormat="1" ht="11.25" customHeight="1" spans="1:14">
      <c r="A11" s="56" t="s">
        <v>61</v>
      </c>
      <c r="B11" s="56" t="s">
        <v>63</v>
      </c>
      <c r="C11" s="56"/>
      <c r="D11" s="56"/>
      <c r="E11" s="56" t="s">
        <v>72</v>
      </c>
      <c r="F11" s="36">
        <v>105.52</v>
      </c>
      <c r="G11" s="36"/>
      <c r="H11" s="36"/>
      <c r="I11" s="36"/>
      <c r="J11" s="68"/>
      <c r="K11" s="36"/>
      <c r="L11" s="36">
        <v>105.52</v>
      </c>
      <c r="M11" s="68">
        <v>105.52</v>
      </c>
      <c r="N11" s="36"/>
    </row>
    <row r="12" s="37" customFormat="1" ht="11.25" customHeight="1" spans="1:14">
      <c r="A12" s="56"/>
      <c r="B12" s="56"/>
      <c r="C12" s="56" t="s">
        <v>63</v>
      </c>
      <c r="D12" s="56" t="s">
        <v>73</v>
      </c>
      <c r="E12" s="56" t="s">
        <v>74</v>
      </c>
      <c r="F12" s="36">
        <v>105.52</v>
      </c>
      <c r="G12" s="36"/>
      <c r="H12" s="36"/>
      <c r="I12" s="36"/>
      <c r="J12" s="68"/>
      <c r="K12" s="36"/>
      <c r="L12" s="36">
        <v>105.52</v>
      </c>
      <c r="M12" s="68">
        <v>105.52</v>
      </c>
      <c r="N12" s="36"/>
    </row>
    <row r="13" s="37" customFormat="1" ht="11.25" customHeight="1" spans="1:14">
      <c r="A13" s="56" t="s">
        <v>61</v>
      </c>
      <c r="B13" s="56" t="s">
        <v>75</v>
      </c>
      <c r="C13" s="56"/>
      <c r="D13" s="56"/>
      <c r="E13" s="56" t="s">
        <v>76</v>
      </c>
      <c r="F13" s="36">
        <f>G13+L13</f>
        <v>513.6896</v>
      </c>
      <c r="G13" s="36">
        <f>H13+I13+J13</f>
        <v>458.6896</v>
      </c>
      <c r="H13" s="36">
        <v>406.0656</v>
      </c>
      <c r="I13" s="36">
        <v>7.524</v>
      </c>
      <c r="J13" s="68">
        <v>45.1</v>
      </c>
      <c r="K13" s="36"/>
      <c r="L13" s="36">
        <v>55</v>
      </c>
      <c r="M13" s="68">
        <v>55</v>
      </c>
      <c r="N13" s="36"/>
    </row>
    <row r="14" s="37" customFormat="1" ht="11.25" customHeight="1" spans="1:14">
      <c r="A14" s="56"/>
      <c r="B14" s="56"/>
      <c r="C14" s="56" t="s">
        <v>63</v>
      </c>
      <c r="D14" s="56"/>
      <c r="E14" s="56" t="s">
        <v>72</v>
      </c>
      <c r="F14" s="36">
        <f>G14+L14</f>
        <v>513.6896</v>
      </c>
      <c r="G14" s="36">
        <f>H14+I14+J14</f>
        <v>458.6896</v>
      </c>
      <c r="H14" s="36">
        <v>406.0656</v>
      </c>
      <c r="I14" s="36">
        <v>7.524</v>
      </c>
      <c r="J14" s="68">
        <v>45.1</v>
      </c>
      <c r="K14" s="36"/>
      <c r="L14" s="36">
        <v>55</v>
      </c>
      <c r="M14" s="68">
        <v>55</v>
      </c>
      <c r="N14" s="36"/>
    </row>
    <row r="15" s="37" customFormat="1" ht="11.25" customHeight="1" spans="1:14">
      <c r="A15" s="56" t="s">
        <v>67</v>
      </c>
      <c r="B15" s="56" t="s">
        <v>77</v>
      </c>
      <c r="C15" s="56" t="s">
        <v>68</v>
      </c>
      <c r="D15" s="56" t="s">
        <v>73</v>
      </c>
      <c r="E15" s="56" t="s">
        <v>74</v>
      </c>
      <c r="F15" s="36">
        <f>G15+L15</f>
        <v>513.6896</v>
      </c>
      <c r="G15" s="36">
        <f>H15+I15+J15</f>
        <v>458.6896</v>
      </c>
      <c r="H15" s="36">
        <v>406.0656</v>
      </c>
      <c r="I15" s="36">
        <v>7.524</v>
      </c>
      <c r="J15" s="68">
        <v>45.1</v>
      </c>
      <c r="K15" s="36"/>
      <c r="L15" s="36">
        <v>55</v>
      </c>
      <c r="M15" s="68">
        <v>55</v>
      </c>
      <c r="N15" s="36"/>
    </row>
    <row r="16" s="37" customFormat="1" ht="11.25" customHeight="1" spans="1:14">
      <c r="A16" s="56" t="s">
        <v>78</v>
      </c>
      <c r="B16" s="56"/>
      <c r="C16" s="56"/>
      <c r="D16" s="56"/>
      <c r="E16" s="56" t="s">
        <v>79</v>
      </c>
      <c r="F16" s="36">
        <v>3.8</v>
      </c>
      <c r="G16" s="36">
        <v>3.8</v>
      </c>
      <c r="H16" s="36"/>
      <c r="I16" s="36">
        <v>3.8</v>
      </c>
      <c r="J16" s="68"/>
      <c r="K16" s="36"/>
      <c r="L16" s="36"/>
      <c r="M16" s="68"/>
      <c r="N16" s="36"/>
    </row>
    <row r="17" s="37" customFormat="1" ht="11.25" customHeight="1" spans="1:14">
      <c r="A17" s="72"/>
      <c r="B17" s="72" t="s">
        <v>80</v>
      </c>
      <c r="C17" s="72"/>
      <c r="D17" s="72"/>
      <c r="E17" s="72" t="s">
        <v>81</v>
      </c>
      <c r="F17" s="60">
        <v>3.8</v>
      </c>
      <c r="G17" s="60">
        <v>3.8</v>
      </c>
      <c r="H17" s="60"/>
      <c r="I17" s="60">
        <v>3.8</v>
      </c>
      <c r="J17" s="69"/>
      <c r="K17" s="60"/>
      <c r="L17" s="60"/>
      <c r="M17" s="69"/>
      <c r="N17" s="60"/>
    </row>
    <row r="18" s="37" customFormat="1" ht="11.25" customHeight="1" spans="1:14">
      <c r="A18" s="73" t="s">
        <v>82</v>
      </c>
      <c r="B18" s="73" t="s">
        <v>83</v>
      </c>
      <c r="C18" s="73" t="s">
        <v>84</v>
      </c>
      <c r="D18" s="73" t="s">
        <v>73</v>
      </c>
      <c r="E18" s="73" t="s">
        <v>74</v>
      </c>
      <c r="F18" s="63">
        <v>3.8</v>
      </c>
      <c r="G18" s="63">
        <v>3.8</v>
      </c>
      <c r="H18" s="63"/>
      <c r="I18" s="63">
        <v>3.8</v>
      </c>
      <c r="J18" s="66"/>
      <c r="K18" s="63"/>
      <c r="L18" s="63"/>
      <c r="M18" s="66"/>
      <c r="N18" s="63"/>
    </row>
    <row r="19" s="37" customFormat="1" ht="11.25" customHeight="1" spans="1:14">
      <c r="A19" s="73" t="s">
        <v>78</v>
      </c>
      <c r="B19" s="73" t="s">
        <v>80</v>
      </c>
      <c r="C19" s="73"/>
      <c r="D19" s="73"/>
      <c r="E19" s="73" t="s">
        <v>86</v>
      </c>
      <c r="F19" s="63">
        <v>60.1705</v>
      </c>
      <c r="G19" s="63">
        <v>60.1705</v>
      </c>
      <c r="H19" s="63">
        <v>60.1705</v>
      </c>
      <c r="I19" s="63"/>
      <c r="J19" s="66"/>
      <c r="K19" s="63"/>
      <c r="L19" s="63"/>
      <c r="M19" s="66"/>
      <c r="N19" s="63"/>
    </row>
    <row r="20" s="37" customFormat="1" ht="11.25" customHeight="1" spans="1:14">
      <c r="A20" s="73"/>
      <c r="B20" s="73"/>
      <c r="C20" s="73" t="s">
        <v>80</v>
      </c>
      <c r="D20" s="73"/>
      <c r="E20" s="73" t="s">
        <v>87</v>
      </c>
      <c r="F20" s="63">
        <v>60.1705</v>
      </c>
      <c r="G20" s="63">
        <v>60.1705</v>
      </c>
      <c r="H20" s="63">
        <v>60.1705</v>
      </c>
      <c r="I20" s="63"/>
      <c r="J20" s="66"/>
      <c r="K20" s="63"/>
      <c r="L20" s="63"/>
      <c r="M20" s="66"/>
      <c r="N20" s="63"/>
    </row>
    <row r="21" s="37" customFormat="1" spans="1:14">
      <c r="A21" s="74"/>
      <c r="B21" s="74"/>
      <c r="C21" s="74"/>
      <c r="D21" s="74" t="s">
        <v>73</v>
      </c>
      <c r="E21" s="74" t="s">
        <v>74</v>
      </c>
      <c r="F21" s="63">
        <v>60.1705</v>
      </c>
      <c r="G21" s="63">
        <v>60.1705</v>
      </c>
      <c r="H21" s="63">
        <v>60.1705</v>
      </c>
      <c r="I21" s="75"/>
      <c r="J21" s="75"/>
      <c r="K21" s="75"/>
      <c r="L21" s="75"/>
      <c r="M21" s="75"/>
      <c r="N21" s="75"/>
    </row>
    <row r="22" s="37" customFormat="1" spans="1:14">
      <c r="A22" s="74" t="s">
        <v>78</v>
      </c>
      <c r="B22" s="74" t="s">
        <v>88</v>
      </c>
      <c r="C22" s="74"/>
      <c r="D22" s="74"/>
      <c r="E22" s="74" t="s">
        <v>89</v>
      </c>
      <c r="F22" s="75">
        <v>2.6325</v>
      </c>
      <c r="G22" s="75">
        <v>2.6325</v>
      </c>
      <c r="H22" s="75">
        <v>2.6325</v>
      </c>
      <c r="I22" s="75"/>
      <c r="J22" s="75"/>
      <c r="K22" s="75"/>
      <c r="L22" s="75"/>
      <c r="M22" s="75"/>
      <c r="N22" s="75"/>
    </row>
    <row r="23" s="37" customFormat="1" spans="1:14">
      <c r="A23" s="74" t="s">
        <v>78</v>
      </c>
      <c r="B23" s="74" t="s">
        <v>88</v>
      </c>
      <c r="C23" s="74" t="s">
        <v>63</v>
      </c>
      <c r="D23" s="74"/>
      <c r="E23" s="74" t="s">
        <v>91</v>
      </c>
      <c r="F23" s="75">
        <v>2.6325</v>
      </c>
      <c r="G23" s="75">
        <v>2.6325</v>
      </c>
      <c r="H23" s="75">
        <v>2.6325</v>
      </c>
      <c r="I23" s="75"/>
      <c r="J23" s="75"/>
      <c r="K23" s="75"/>
      <c r="L23" s="75"/>
      <c r="M23" s="75"/>
      <c r="N23" s="75"/>
    </row>
    <row r="24" s="37" customFormat="1" spans="1:14">
      <c r="A24" s="74"/>
      <c r="B24" s="74"/>
      <c r="C24" s="74"/>
      <c r="D24" s="74" t="s">
        <v>73</v>
      </c>
      <c r="E24" s="74" t="s">
        <v>74</v>
      </c>
      <c r="F24" s="75">
        <v>2.6325</v>
      </c>
      <c r="G24" s="75">
        <v>2.6325</v>
      </c>
      <c r="H24" s="75">
        <v>2.6325</v>
      </c>
      <c r="I24" s="75"/>
      <c r="J24" s="75"/>
      <c r="K24" s="75"/>
      <c r="L24" s="75"/>
      <c r="M24" s="75"/>
      <c r="N24" s="75"/>
    </row>
    <row r="25" s="37" customFormat="1" spans="1:14">
      <c r="A25" s="74" t="s">
        <v>78</v>
      </c>
      <c r="B25" s="74" t="s">
        <v>88</v>
      </c>
      <c r="C25" s="74" t="s">
        <v>92</v>
      </c>
      <c r="D25" s="74"/>
      <c r="E25" s="74" t="s">
        <v>93</v>
      </c>
      <c r="F25" s="75">
        <v>0.7521</v>
      </c>
      <c r="G25" s="75">
        <v>0.7521</v>
      </c>
      <c r="H25" s="75">
        <v>0.7521</v>
      </c>
      <c r="I25" s="75"/>
      <c r="J25" s="75"/>
      <c r="K25" s="75"/>
      <c r="L25" s="75"/>
      <c r="M25" s="75"/>
      <c r="N25" s="75"/>
    </row>
    <row r="26" s="37" customFormat="1" spans="1:14">
      <c r="A26" s="74"/>
      <c r="B26" s="74"/>
      <c r="C26" s="74"/>
      <c r="D26" s="74" t="s">
        <v>73</v>
      </c>
      <c r="E26" s="74" t="s">
        <v>74</v>
      </c>
      <c r="F26" s="75">
        <v>0.7521</v>
      </c>
      <c r="G26" s="75">
        <v>0.7521</v>
      </c>
      <c r="H26" s="75">
        <v>0.7521</v>
      </c>
      <c r="I26" s="75"/>
      <c r="J26" s="75"/>
      <c r="K26" s="75"/>
      <c r="L26" s="75"/>
      <c r="M26" s="75"/>
      <c r="N26" s="75"/>
    </row>
    <row r="27" s="37" customFormat="1" spans="1:14">
      <c r="A27" s="74" t="s">
        <v>94</v>
      </c>
      <c r="B27" s="74"/>
      <c r="C27" s="74"/>
      <c r="D27" s="74"/>
      <c r="E27" s="74" t="s">
        <v>95</v>
      </c>
      <c r="F27" s="75">
        <v>24.4443</v>
      </c>
      <c r="G27" s="75">
        <v>24.4443</v>
      </c>
      <c r="H27" s="75">
        <v>24.4443</v>
      </c>
      <c r="I27" s="75"/>
      <c r="J27" s="75"/>
      <c r="K27" s="75"/>
      <c r="L27" s="75"/>
      <c r="M27" s="75"/>
      <c r="N27" s="75"/>
    </row>
    <row r="28" s="37" customFormat="1" spans="1:14">
      <c r="A28" s="74"/>
      <c r="B28" s="74" t="s">
        <v>96</v>
      </c>
      <c r="C28" s="74"/>
      <c r="D28" s="74"/>
      <c r="E28" s="74" t="s">
        <v>97</v>
      </c>
      <c r="F28" s="75">
        <v>24.4443</v>
      </c>
      <c r="G28" s="75">
        <v>24.4443</v>
      </c>
      <c r="H28" s="75">
        <v>24.4443</v>
      </c>
      <c r="I28" s="75"/>
      <c r="J28" s="75"/>
      <c r="K28" s="75"/>
      <c r="L28" s="75"/>
      <c r="M28" s="75"/>
      <c r="N28" s="75"/>
    </row>
    <row r="29" s="37" customFormat="1" spans="1:14">
      <c r="A29" s="74"/>
      <c r="B29" s="74"/>
      <c r="C29" s="74" t="s">
        <v>92</v>
      </c>
      <c r="D29" s="74"/>
      <c r="E29" s="74" t="s">
        <v>98</v>
      </c>
      <c r="F29" s="75">
        <v>24.4443</v>
      </c>
      <c r="G29" s="75">
        <v>24.4443</v>
      </c>
      <c r="H29" s="75">
        <v>24.4443</v>
      </c>
      <c r="I29" s="75"/>
      <c r="J29" s="75"/>
      <c r="K29" s="75"/>
      <c r="L29" s="75"/>
      <c r="M29" s="75"/>
      <c r="N29" s="75"/>
    </row>
    <row r="30" s="37" customFormat="1" spans="1:14">
      <c r="A30" s="74" t="s">
        <v>99</v>
      </c>
      <c r="B30" s="74" t="s">
        <v>100</v>
      </c>
      <c r="C30" s="74" t="s">
        <v>84</v>
      </c>
      <c r="D30" s="74" t="s">
        <v>73</v>
      </c>
      <c r="E30" s="74" t="s">
        <v>74</v>
      </c>
      <c r="F30" s="75">
        <v>24.4443</v>
      </c>
      <c r="G30" s="75">
        <v>24.4443</v>
      </c>
      <c r="H30" s="75">
        <v>24.4443</v>
      </c>
      <c r="I30" s="75"/>
      <c r="J30" s="75"/>
      <c r="K30" s="75"/>
      <c r="L30" s="75"/>
      <c r="M30" s="75"/>
      <c r="N30" s="75"/>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pane ySplit="1" topLeftCell="A2" activePane="bottomLeft" state="frozen"/>
      <selection/>
      <selection pane="bottomLeft" activeCell="I6" sqref="I6:I23"/>
    </sheetView>
  </sheetViews>
  <sheetFormatPr defaultColWidth="10" defaultRowHeight="13.5"/>
  <cols>
    <col min="1" max="3" width="4.125" style="43" customWidth="1"/>
    <col min="4" max="4" width="7.75" style="43" customWidth="1"/>
    <col min="5" max="5" width="33.875" style="43" customWidth="1"/>
    <col min="6" max="6" width="12.625" style="43" customWidth="1"/>
    <col min="7" max="7" width="10.5" style="43" customWidth="1"/>
    <col min="8" max="8" width="9.875" style="43" customWidth="1"/>
    <col min="9" max="9" width="10" style="43" customWidth="1"/>
    <col min="10" max="10" width="9.5" style="43" customWidth="1"/>
    <col min="11" max="11" width="8.25" style="43" customWidth="1"/>
    <col min="12" max="12" width="11.125" style="43" customWidth="1"/>
    <col min="13" max="14" width="10.375" style="43" customWidth="1"/>
    <col min="15" max="48" width="9.75" style="43" customWidth="1"/>
    <col min="49" max="16384" width="10" style="43"/>
  </cols>
  <sheetData>
    <row r="1" s="43" customFormat="1" ht="14.25" customHeight="1" spans="1:14">
      <c r="A1" s="44" t="s">
        <v>153</v>
      </c>
      <c r="B1" s="44"/>
      <c r="C1" s="44"/>
      <c r="D1" s="44"/>
      <c r="E1" s="44"/>
      <c r="F1" s="44"/>
      <c r="G1" s="44"/>
      <c r="H1" s="44"/>
      <c r="I1" s="44"/>
      <c r="J1" s="44"/>
      <c r="K1" s="44"/>
      <c r="L1" s="44"/>
      <c r="M1" s="44"/>
      <c r="N1" s="44"/>
    </row>
    <row r="2" s="43" customFormat="1" ht="28.5" customHeight="1" spans="1:14">
      <c r="A2" s="45" t="s">
        <v>154</v>
      </c>
      <c r="B2" s="45"/>
      <c r="C2" s="45"/>
      <c r="D2" s="45"/>
      <c r="E2" s="45"/>
      <c r="F2" s="45"/>
      <c r="G2" s="45"/>
      <c r="H2" s="45"/>
      <c r="I2" s="45"/>
      <c r="J2" s="45"/>
      <c r="K2" s="45"/>
      <c r="L2" s="45"/>
      <c r="M2" s="45"/>
      <c r="N2" s="45"/>
    </row>
    <row r="3" s="43" customFormat="1" ht="14.25" customHeight="1" spans="1:14">
      <c r="A3" s="46" t="s">
        <v>155</v>
      </c>
      <c r="B3" s="46"/>
      <c r="C3" s="46"/>
      <c r="D3" s="47" t="s">
        <v>50</v>
      </c>
      <c r="E3" s="47"/>
      <c r="F3" s="47"/>
      <c r="G3" s="47"/>
      <c r="H3" s="47"/>
      <c r="I3" s="47"/>
      <c r="J3" s="47"/>
      <c r="K3" s="47"/>
      <c r="L3" s="47"/>
      <c r="M3" s="47"/>
      <c r="N3" s="46" t="s">
        <v>3</v>
      </c>
    </row>
    <row r="4" s="43" customFormat="1" ht="14.25" customHeight="1" spans="1:14">
      <c r="A4" s="48" t="s">
        <v>51</v>
      </c>
      <c r="B4" s="48"/>
      <c r="C4" s="48"/>
      <c r="D4" s="48" t="s">
        <v>52</v>
      </c>
      <c r="E4" s="48" t="s">
        <v>53</v>
      </c>
      <c r="F4" s="48" t="s">
        <v>54</v>
      </c>
      <c r="G4" s="48" t="s">
        <v>145</v>
      </c>
      <c r="H4" s="48"/>
      <c r="I4" s="48"/>
      <c r="J4" s="48"/>
      <c r="K4" s="48"/>
      <c r="L4" s="48" t="s">
        <v>146</v>
      </c>
      <c r="M4" s="48"/>
      <c r="N4" s="48"/>
    </row>
    <row r="5" s="43" customFormat="1" ht="33.95" customHeight="1" spans="1:14">
      <c r="A5" s="48" t="s">
        <v>57</v>
      </c>
      <c r="B5" s="48" t="s">
        <v>58</v>
      </c>
      <c r="C5" s="48" t="s">
        <v>59</v>
      </c>
      <c r="D5" s="48"/>
      <c r="E5" s="48"/>
      <c r="F5" s="48"/>
      <c r="G5" s="48" t="s">
        <v>29</v>
      </c>
      <c r="H5" s="48" t="s">
        <v>147</v>
      </c>
      <c r="I5" s="48" t="s">
        <v>148</v>
      </c>
      <c r="J5" s="48" t="s">
        <v>149</v>
      </c>
      <c r="K5" s="48" t="s">
        <v>150</v>
      </c>
      <c r="L5" s="48" t="s">
        <v>29</v>
      </c>
      <c r="M5" s="48" t="s">
        <v>151</v>
      </c>
      <c r="N5" s="48" t="s">
        <v>152</v>
      </c>
    </row>
    <row r="6" s="43" customFormat="1" ht="14.45" customHeight="1" spans="1:14">
      <c r="A6" s="49"/>
      <c r="B6" s="49"/>
      <c r="C6" s="49"/>
      <c r="D6" s="49"/>
      <c r="E6" s="50" t="s">
        <v>60</v>
      </c>
      <c r="F6" s="51">
        <f t="shared" ref="F6:F23" si="0">G6+L6</f>
        <v>728.00895</v>
      </c>
      <c r="G6" s="51">
        <f t="shared" ref="G6:G23" si="1">H6+I6+J6</f>
        <v>567.48895</v>
      </c>
      <c r="H6" s="52">
        <f>H8+H10+H13+H17+H19+H21+H23</f>
        <v>505.06495</v>
      </c>
      <c r="I6" s="52">
        <v>11.324</v>
      </c>
      <c r="J6" s="51">
        <v>51.1</v>
      </c>
      <c r="K6" s="51">
        <v>0</v>
      </c>
      <c r="L6" s="52">
        <v>160.52</v>
      </c>
      <c r="M6" s="52">
        <v>160.52</v>
      </c>
      <c r="N6" s="51"/>
    </row>
    <row r="7" s="43" customFormat="1" ht="12.6" customHeight="1" spans="1:14">
      <c r="A7" s="49"/>
      <c r="B7" s="49"/>
      <c r="C7" s="49"/>
      <c r="D7" s="49"/>
      <c r="E7" s="49"/>
      <c r="F7" s="51">
        <f t="shared" si="0"/>
        <v>728.00895</v>
      </c>
      <c r="G7" s="51">
        <f t="shared" si="1"/>
        <v>567.48895</v>
      </c>
      <c r="H7" s="52">
        <f>H9+H11+H17+H19+H21+H23</f>
        <v>505.06495</v>
      </c>
      <c r="I7" s="52">
        <v>11.324</v>
      </c>
      <c r="J7" s="51">
        <v>51.1</v>
      </c>
      <c r="K7" s="51">
        <v>0</v>
      </c>
      <c r="L7" s="52">
        <v>160.52</v>
      </c>
      <c r="M7" s="52">
        <v>160.52</v>
      </c>
      <c r="N7" s="58"/>
    </row>
    <row r="8" s="43" customFormat="1" ht="15" customHeight="1" spans="1:14">
      <c r="A8" s="49" t="s">
        <v>61</v>
      </c>
      <c r="B8" s="49" t="s">
        <v>63</v>
      </c>
      <c r="C8" s="49" t="s">
        <v>63</v>
      </c>
      <c r="D8" s="49"/>
      <c r="E8" s="49" t="s">
        <v>156</v>
      </c>
      <c r="F8" s="51">
        <f t="shared" si="0"/>
        <v>629.0096</v>
      </c>
      <c r="G8" s="51">
        <f t="shared" si="1"/>
        <v>468.4896</v>
      </c>
      <c r="H8" s="52">
        <v>406.0656</v>
      </c>
      <c r="I8" s="52">
        <v>11.324</v>
      </c>
      <c r="J8" s="51">
        <v>51.1</v>
      </c>
      <c r="K8" s="36">
        <v>0</v>
      </c>
      <c r="L8" s="52">
        <v>160.52</v>
      </c>
      <c r="M8" s="52">
        <v>160.52</v>
      </c>
      <c r="N8" s="36"/>
    </row>
    <row r="9" s="43" customFormat="1" ht="15" customHeight="1" spans="1:14">
      <c r="A9" s="49"/>
      <c r="B9" s="49"/>
      <c r="C9" s="49"/>
      <c r="D9" s="49" t="s">
        <v>157</v>
      </c>
      <c r="E9" s="49" t="s">
        <v>158</v>
      </c>
      <c r="F9" s="53">
        <f t="shared" si="0"/>
        <v>562.6856</v>
      </c>
      <c r="G9" s="53">
        <f t="shared" si="1"/>
        <v>457.1656</v>
      </c>
      <c r="H9" s="52">
        <v>406.0656</v>
      </c>
      <c r="I9" s="59">
        <v>0</v>
      </c>
      <c r="J9" s="51">
        <v>51.1</v>
      </c>
      <c r="K9" s="60">
        <v>0</v>
      </c>
      <c r="L9" s="59">
        <v>105.52</v>
      </c>
      <c r="M9" s="59">
        <v>105.52</v>
      </c>
      <c r="N9" s="60"/>
    </row>
    <row r="10" s="43" customFormat="1" ht="15" customHeight="1" spans="1:14">
      <c r="A10" s="49">
        <v>207</v>
      </c>
      <c r="B10" s="49">
        <v>1</v>
      </c>
      <c r="C10" s="49">
        <v>12</v>
      </c>
      <c r="D10" s="49"/>
      <c r="E10" s="54" t="s">
        <v>66</v>
      </c>
      <c r="F10" s="51">
        <f t="shared" si="0"/>
        <v>17</v>
      </c>
      <c r="G10" s="51">
        <f t="shared" si="1"/>
        <v>17</v>
      </c>
      <c r="H10" s="55">
        <v>11</v>
      </c>
      <c r="I10" s="61"/>
      <c r="J10" s="62">
        <v>6</v>
      </c>
      <c r="K10" s="63"/>
      <c r="L10" s="61"/>
      <c r="M10" s="61"/>
      <c r="N10" s="63"/>
    </row>
    <row r="11" s="43" customFormat="1" ht="15" customHeight="1" spans="1:14">
      <c r="A11" s="49"/>
      <c r="B11" s="49"/>
      <c r="C11" s="49"/>
      <c r="D11" s="56" t="s">
        <v>70</v>
      </c>
      <c r="E11" s="54" t="s">
        <v>71</v>
      </c>
      <c r="F11" s="51">
        <f t="shared" si="0"/>
        <v>17</v>
      </c>
      <c r="G11" s="51">
        <f t="shared" si="1"/>
        <v>17</v>
      </c>
      <c r="H11" s="55">
        <v>11</v>
      </c>
      <c r="I11" s="61"/>
      <c r="J11" s="62">
        <v>6</v>
      </c>
      <c r="K11" s="63"/>
      <c r="L11" s="61"/>
      <c r="M11" s="61"/>
      <c r="N11" s="63"/>
    </row>
    <row r="12" s="43" customFormat="1" ht="15" customHeight="1" spans="1:14">
      <c r="A12" s="49" t="s">
        <v>61</v>
      </c>
      <c r="B12" s="49" t="s">
        <v>75</v>
      </c>
      <c r="C12" s="49" t="s">
        <v>63</v>
      </c>
      <c r="D12" s="49"/>
      <c r="E12" s="49" t="s">
        <v>156</v>
      </c>
      <c r="F12" s="51">
        <f t="shared" si="0"/>
        <v>45.1</v>
      </c>
      <c r="G12" s="51">
        <f t="shared" si="1"/>
        <v>45.1</v>
      </c>
      <c r="H12" s="57">
        <v>0</v>
      </c>
      <c r="I12" s="57">
        <v>0</v>
      </c>
      <c r="J12" s="64">
        <v>45.1</v>
      </c>
      <c r="K12" s="65">
        <v>0</v>
      </c>
      <c r="L12" s="57">
        <v>0</v>
      </c>
      <c r="M12" s="57">
        <v>0</v>
      </c>
      <c r="N12" s="65"/>
    </row>
    <row r="13" s="43" customFormat="1" ht="15" customHeight="1" spans="1:14">
      <c r="A13" s="49"/>
      <c r="B13" s="49"/>
      <c r="C13" s="49"/>
      <c r="D13" s="49" t="s">
        <v>157</v>
      </c>
      <c r="E13" s="49" t="s">
        <v>158</v>
      </c>
      <c r="F13" s="53">
        <f t="shared" si="0"/>
        <v>107.624</v>
      </c>
      <c r="G13" s="51">
        <f t="shared" si="1"/>
        <v>52.624</v>
      </c>
      <c r="H13" s="58"/>
      <c r="I13" s="52">
        <v>7.524</v>
      </c>
      <c r="J13" s="51">
        <v>45.1</v>
      </c>
      <c r="K13" s="36">
        <v>0</v>
      </c>
      <c r="L13" s="52">
        <v>55</v>
      </c>
      <c r="M13" s="52">
        <v>55</v>
      </c>
      <c r="N13" s="36"/>
    </row>
    <row r="14" s="43" customFormat="1" ht="15" customHeight="1" spans="1:14">
      <c r="A14" s="49" t="s">
        <v>78</v>
      </c>
      <c r="B14" s="49" t="s">
        <v>80</v>
      </c>
      <c r="C14" s="49" t="s">
        <v>63</v>
      </c>
      <c r="D14" s="49"/>
      <c r="E14" s="49" t="s">
        <v>159</v>
      </c>
      <c r="F14" s="51">
        <f t="shared" si="0"/>
        <v>0</v>
      </c>
      <c r="G14" s="51">
        <f t="shared" si="1"/>
        <v>0</v>
      </c>
      <c r="H14" s="57">
        <v>0</v>
      </c>
      <c r="I14" s="57">
        <v>0</v>
      </c>
      <c r="J14" s="66">
        <v>0</v>
      </c>
      <c r="K14" s="67">
        <v>0</v>
      </c>
      <c r="L14" s="36">
        <v>0</v>
      </c>
      <c r="M14" s="68">
        <v>0</v>
      </c>
      <c r="N14" s="36"/>
    </row>
    <row r="15" s="43" customFormat="1" ht="15" customHeight="1" spans="1:14">
      <c r="A15" s="49"/>
      <c r="B15" s="49"/>
      <c r="C15" s="49"/>
      <c r="D15" s="49" t="s">
        <v>157</v>
      </c>
      <c r="E15" s="49" t="s">
        <v>158</v>
      </c>
      <c r="F15" s="51">
        <f t="shared" si="0"/>
        <v>3.8</v>
      </c>
      <c r="G15" s="51">
        <f t="shared" si="1"/>
        <v>3.8</v>
      </c>
      <c r="H15" s="58">
        <v>0</v>
      </c>
      <c r="I15" s="52">
        <v>3.8</v>
      </c>
      <c r="J15" s="68">
        <v>0</v>
      </c>
      <c r="K15" s="36">
        <v>0</v>
      </c>
      <c r="L15" s="36">
        <v>0</v>
      </c>
      <c r="M15" s="68">
        <v>0</v>
      </c>
      <c r="N15" s="36"/>
    </row>
    <row r="16" s="43" customFormat="1" ht="15" customHeight="1" spans="1:14">
      <c r="A16" s="49" t="s">
        <v>78</v>
      </c>
      <c r="B16" s="49" t="s">
        <v>80</v>
      </c>
      <c r="C16" s="49" t="s">
        <v>80</v>
      </c>
      <c r="D16" s="49"/>
      <c r="E16" s="49" t="s">
        <v>160</v>
      </c>
      <c r="F16" s="51">
        <f t="shared" si="0"/>
        <v>0</v>
      </c>
      <c r="G16" s="51">
        <f t="shared" si="1"/>
        <v>0</v>
      </c>
      <c r="H16" s="57">
        <v>0</v>
      </c>
      <c r="I16" s="57">
        <v>0</v>
      </c>
      <c r="J16" s="68">
        <v>0</v>
      </c>
      <c r="K16" s="36">
        <v>0</v>
      </c>
      <c r="L16" s="36">
        <v>0</v>
      </c>
      <c r="M16" s="68">
        <v>0</v>
      </c>
      <c r="N16" s="36"/>
    </row>
    <row r="17" s="43" customFormat="1" ht="15" customHeight="1" spans="1:14">
      <c r="A17" s="49"/>
      <c r="B17" s="49"/>
      <c r="C17" s="49"/>
      <c r="D17" s="49" t="s">
        <v>157</v>
      </c>
      <c r="E17" s="49" t="s">
        <v>158</v>
      </c>
      <c r="F17" s="51">
        <f t="shared" si="0"/>
        <v>60.170496</v>
      </c>
      <c r="G17" s="51">
        <f t="shared" si="1"/>
        <v>60.170496</v>
      </c>
      <c r="H17" s="58">
        <v>60.170496</v>
      </c>
      <c r="I17" s="52">
        <v>0</v>
      </c>
      <c r="J17" s="68">
        <v>0</v>
      </c>
      <c r="K17" s="36">
        <v>0</v>
      </c>
      <c r="L17" s="36">
        <v>0</v>
      </c>
      <c r="M17" s="68">
        <v>0</v>
      </c>
      <c r="N17" s="36"/>
    </row>
    <row r="18" s="43" customFormat="1" ht="15" customHeight="1" spans="1:14">
      <c r="A18" s="49" t="s">
        <v>78</v>
      </c>
      <c r="B18" s="49" t="s">
        <v>88</v>
      </c>
      <c r="C18" s="49" t="s">
        <v>63</v>
      </c>
      <c r="D18" s="49"/>
      <c r="E18" s="49" t="s">
        <v>161</v>
      </c>
      <c r="F18" s="51">
        <f t="shared" si="0"/>
        <v>0</v>
      </c>
      <c r="G18" s="51">
        <f t="shared" si="1"/>
        <v>0</v>
      </c>
      <c r="H18" s="57">
        <v>0</v>
      </c>
      <c r="I18" s="57">
        <v>0</v>
      </c>
      <c r="J18" s="68">
        <v>0</v>
      </c>
      <c r="K18" s="36">
        <v>0</v>
      </c>
      <c r="L18" s="36">
        <v>0</v>
      </c>
      <c r="M18" s="68">
        <v>0</v>
      </c>
      <c r="N18" s="36"/>
    </row>
    <row r="19" s="43" customFormat="1" ht="15" customHeight="1" spans="1:14">
      <c r="A19" s="49"/>
      <c r="B19" s="49"/>
      <c r="C19" s="49"/>
      <c r="D19" s="49" t="s">
        <v>157</v>
      </c>
      <c r="E19" s="49" t="s">
        <v>158</v>
      </c>
      <c r="F19" s="51">
        <f t="shared" si="0"/>
        <v>2.632459</v>
      </c>
      <c r="G19" s="51">
        <f t="shared" si="1"/>
        <v>2.632459</v>
      </c>
      <c r="H19" s="58">
        <v>2.632459</v>
      </c>
      <c r="I19" s="52">
        <v>0</v>
      </c>
      <c r="J19" s="69">
        <v>0</v>
      </c>
      <c r="K19" s="60">
        <v>0</v>
      </c>
      <c r="L19" s="60">
        <v>0</v>
      </c>
      <c r="M19" s="69">
        <v>0</v>
      </c>
      <c r="N19" s="60"/>
    </row>
    <row r="20" s="43" customFormat="1" ht="15" customHeight="1" spans="1:14">
      <c r="A20" s="49" t="s">
        <v>78</v>
      </c>
      <c r="B20" s="49" t="s">
        <v>88</v>
      </c>
      <c r="C20" s="49" t="s">
        <v>92</v>
      </c>
      <c r="D20" s="49"/>
      <c r="E20" s="49" t="s">
        <v>162</v>
      </c>
      <c r="F20" s="51">
        <f t="shared" si="0"/>
        <v>0</v>
      </c>
      <c r="G20" s="51">
        <f t="shared" si="1"/>
        <v>0</v>
      </c>
      <c r="H20" s="57">
        <v>0</v>
      </c>
      <c r="I20" s="57">
        <v>0</v>
      </c>
      <c r="J20" s="66">
        <v>0</v>
      </c>
      <c r="K20" s="63">
        <v>0</v>
      </c>
      <c r="L20" s="63">
        <v>0</v>
      </c>
      <c r="M20" s="66">
        <v>0</v>
      </c>
      <c r="N20" s="63"/>
    </row>
    <row r="21" s="43" customFormat="1" ht="15" customHeight="1" spans="1:14">
      <c r="A21" s="49"/>
      <c r="B21" s="49"/>
      <c r="C21" s="49"/>
      <c r="D21" s="49" t="s">
        <v>157</v>
      </c>
      <c r="E21" s="49" t="s">
        <v>158</v>
      </c>
      <c r="F21" s="51">
        <f t="shared" si="0"/>
        <v>0.752131</v>
      </c>
      <c r="G21" s="51">
        <f t="shared" si="1"/>
        <v>0.752131</v>
      </c>
      <c r="H21" s="58">
        <v>0.752131</v>
      </c>
      <c r="I21" s="52">
        <v>0</v>
      </c>
      <c r="J21" s="66">
        <v>0</v>
      </c>
      <c r="K21" s="63">
        <v>0</v>
      </c>
      <c r="L21" s="63">
        <v>0</v>
      </c>
      <c r="M21" s="66">
        <v>0</v>
      </c>
      <c r="N21" s="63"/>
    </row>
    <row r="22" s="43" customFormat="1" ht="15" customHeight="1" spans="1:14">
      <c r="A22" s="49" t="s">
        <v>94</v>
      </c>
      <c r="B22" s="49" t="s">
        <v>96</v>
      </c>
      <c r="C22" s="49" t="s">
        <v>63</v>
      </c>
      <c r="D22" s="49"/>
      <c r="E22" s="49" t="s">
        <v>163</v>
      </c>
      <c r="F22" s="51">
        <f t="shared" si="0"/>
        <v>0</v>
      </c>
      <c r="G22" s="51">
        <f t="shared" si="1"/>
        <v>0</v>
      </c>
      <c r="H22" s="57">
        <v>0</v>
      </c>
      <c r="I22" s="57">
        <v>0</v>
      </c>
      <c r="J22" s="66">
        <v>0</v>
      </c>
      <c r="K22" s="63">
        <v>0</v>
      </c>
      <c r="L22" s="63">
        <v>0</v>
      </c>
      <c r="M22" s="66">
        <v>0</v>
      </c>
      <c r="N22" s="63"/>
    </row>
    <row r="23" s="43" customFormat="1" ht="15" customHeight="1" spans="1:14">
      <c r="A23" s="49"/>
      <c r="B23" s="49"/>
      <c r="C23" s="49"/>
      <c r="D23" s="49" t="s">
        <v>157</v>
      </c>
      <c r="E23" s="49" t="s">
        <v>158</v>
      </c>
      <c r="F23" s="51">
        <f t="shared" si="0"/>
        <v>24.444264</v>
      </c>
      <c r="G23" s="51">
        <f t="shared" si="1"/>
        <v>24.444264</v>
      </c>
      <c r="H23" s="58">
        <v>24.444264</v>
      </c>
      <c r="I23" s="52">
        <v>0</v>
      </c>
      <c r="J23" s="70">
        <v>0</v>
      </c>
      <c r="K23" s="70">
        <v>0</v>
      </c>
      <c r="L23" s="70">
        <v>0</v>
      </c>
      <c r="M23" s="70">
        <v>0</v>
      </c>
      <c r="N23" s="70"/>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workbookViewId="0">
      <pane ySplit="6" topLeftCell="A7" activePane="bottomLeft" state="frozen"/>
      <selection/>
      <selection pane="bottomLeft" activeCell="H36" sqref="H36"/>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7.5" customWidth="1"/>
    <col min="7" max="9" width="11.25" customWidth="1"/>
    <col min="10" max="10" width="10.375" customWidth="1"/>
    <col min="11" max="11" width="9.75" customWidth="1"/>
    <col min="12" max="12" width="10.375" customWidth="1"/>
    <col min="13" max="13" width="11.6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1" t="s">
        <v>164</v>
      </c>
      <c r="B1" s="1"/>
      <c r="C1" s="1"/>
      <c r="D1" s="1"/>
      <c r="E1" s="1"/>
      <c r="F1" s="1"/>
      <c r="G1" s="1"/>
      <c r="H1" s="1"/>
      <c r="I1" s="1"/>
      <c r="J1" s="1"/>
      <c r="K1" s="1"/>
      <c r="L1" s="1"/>
      <c r="M1" s="1"/>
      <c r="N1" s="1"/>
      <c r="O1" s="1"/>
      <c r="P1" s="1"/>
      <c r="Q1" s="1"/>
      <c r="R1" s="1"/>
      <c r="S1" s="1"/>
      <c r="T1" s="1"/>
      <c r="U1" s="1"/>
      <c r="V1" s="1"/>
      <c r="W1" s="1"/>
      <c r="X1" s="1"/>
    </row>
    <row r="2" ht="28.5" customHeight="1" spans="1:24">
      <c r="A2" s="2" t="s">
        <v>165</v>
      </c>
      <c r="B2" s="2"/>
      <c r="C2" s="2"/>
      <c r="D2" s="2"/>
      <c r="E2" s="2"/>
      <c r="F2" s="2"/>
      <c r="G2" s="2"/>
      <c r="H2" s="2"/>
      <c r="I2" s="2"/>
      <c r="J2" s="2"/>
      <c r="K2" s="2"/>
      <c r="L2" s="2"/>
      <c r="M2" s="2"/>
      <c r="N2" s="2"/>
      <c r="O2" s="2"/>
      <c r="P2" s="2"/>
      <c r="Q2" s="2"/>
      <c r="R2" s="2"/>
      <c r="S2" s="2"/>
      <c r="T2" s="2"/>
      <c r="U2" s="2"/>
      <c r="V2" s="2"/>
      <c r="W2" s="2"/>
      <c r="X2" s="2"/>
    </row>
    <row r="3" ht="14.25" customHeight="1" spans="1:24">
      <c r="A3" s="29" t="s">
        <v>166</v>
      </c>
      <c r="B3" s="29"/>
      <c r="C3" s="29"/>
      <c r="D3" s="30"/>
      <c r="E3" s="30"/>
      <c r="F3" s="30"/>
      <c r="G3" s="30"/>
      <c r="H3" s="30"/>
      <c r="I3" s="30"/>
      <c r="J3" s="30"/>
      <c r="K3" s="30"/>
      <c r="X3" s="31" t="s">
        <v>3</v>
      </c>
    </row>
    <row r="4" ht="14.25" customHeight="1" spans="1:24">
      <c r="A4" s="12" t="s">
        <v>167</v>
      </c>
      <c r="B4" s="12"/>
      <c r="C4" s="12"/>
      <c r="D4" s="12" t="s">
        <v>168</v>
      </c>
      <c r="E4" s="12"/>
      <c r="F4" s="12"/>
      <c r="G4" s="12" t="s">
        <v>169</v>
      </c>
      <c r="H4" s="12"/>
      <c r="I4" s="12"/>
      <c r="J4" s="12"/>
      <c r="K4" s="12"/>
      <c r="L4" s="12"/>
      <c r="M4" s="12"/>
      <c r="N4" s="12"/>
      <c r="O4" s="12"/>
      <c r="P4" s="12"/>
      <c r="Q4" s="12"/>
      <c r="R4" s="12"/>
      <c r="S4" s="12"/>
      <c r="T4" s="12"/>
      <c r="U4" s="12"/>
      <c r="V4" s="12"/>
      <c r="W4" s="12"/>
      <c r="X4" s="12"/>
    </row>
    <row r="5" ht="14.25" customHeight="1" spans="1:24">
      <c r="A5" s="12"/>
      <c r="B5" s="12"/>
      <c r="C5" s="12"/>
      <c r="D5" s="12"/>
      <c r="E5" s="12"/>
      <c r="F5" s="12"/>
      <c r="G5" s="12" t="s">
        <v>170</v>
      </c>
      <c r="H5" s="12" t="s">
        <v>28</v>
      </c>
      <c r="I5" s="12"/>
      <c r="J5" s="12"/>
      <c r="K5" s="12"/>
      <c r="L5" s="12"/>
      <c r="M5" s="12"/>
      <c r="N5" s="12"/>
      <c r="O5" s="12"/>
      <c r="P5" s="12"/>
      <c r="Q5" s="12"/>
      <c r="R5" s="12"/>
      <c r="S5" s="12"/>
      <c r="T5" s="12"/>
      <c r="U5" s="12" t="s">
        <v>55</v>
      </c>
      <c r="V5" s="12" t="s">
        <v>13</v>
      </c>
      <c r="W5" s="12" t="s">
        <v>14</v>
      </c>
      <c r="X5" s="12" t="s">
        <v>15</v>
      </c>
    </row>
    <row r="6" ht="25.35" customHeight="1" spans="1:24">
      <c r="A6" s="12" t="s">
        <v>171</v>
      </c>
      <c r="B6" s="12" t="s">
        <v>58</v>
      </c>
      <c r="C6" s="12" t="s">
        <v>172</v>
      </c>
      <c r="D6" s="12" t="s">
        <v>171</v>
      </c>
      <c r="E6" s="12" t="s">
        <v>58</v>
      </c>
      <c r="F6" s="12" t="s">
        <v>172</v>
      </c>
      <c r="G6" s="12"/>
      <c r="H6" s="12" t="s">
        <v>29</v>
      </c>
      <c r="I6" s="12" t="s">
        <v>31</v>
      </c>
      <c r="J6" s="12" t="s">
        <v>18</v>
      </c>
      <c r="K6" s="12" t="s">
        <v>19</v>
      </c>
      <c r="L6" s="12" t="s">
        <v>20</v>
      </c>
      <c r="M6" s="12" t="s">
        <v>21</v>
      </c>
      <c r="N6" s="12" t="s">
        <v>22</v>
      </c>
      <c r="O6" s="12" t="s">
        <v>23</v>
      </c>
      <c r="P6" s="12" t="s">
        <v>24</v>
      </c>
      <c r="Q6" s="12" t="s">
        <v>25</v>
      </c>
      <c r="R6" s="12" t="s">
        <v>26</v>
      </c>
      <c r="S6" s="12" t="s">
        <v>27</v>
      </c>
      <c r="T6" s="12" t="s">
        <v>15</v>
      </c>
      <c r="U6" s="12"/>
      <c r="V6" s="12"/>
      <c r="W6" s="12"/>
      <c r="X6" s="12"/>
    </row>
    <row r="7" ht="13.35" customHeight="1" spans="1:24">
      <c r="A7" s="12"/>
      <c r="B7" s="12"/>
      <c r="C7" s="12" t="s">
        <v>60</v>
      </c>
      <c r="D7" s="12"/>
      <c r="E7" s="12"/>
      <c r="F7" s="12"/>
      <c r="G7" s="34"/>
      <c r="H7" s="34"/>
      <c r="I7" s="34"/>
      <c r="J7" s="34"/>
      <c r="K7" s="34"/>
      <c r="L7" s="34"/>
      <c r="M7" s="34"/>
      <c r="N7" s="34"/>
      <c r="O7" s="34"/>
      <c r="P7" s="34"/>
      <c r="Q7" s="34"/>
      <c r="R7" s="34"/>
      <c r="S7" s="34"/>
      <c r="T7" s="34"/>
      <c r="U7" s="34"/>
      <c r="V7" s="34"/>
      <c r="W7" s="34"/>
      <c r="X7" s="34"/>
    </row>
    <row r="8" ht="45.2" customHeight="1" spans="1:24">
      <c r="A8" s="12"/>
      <c r="B8" s="12"/>
      <c r="C8" s="12"/>
      <c r="D8" s="12"/>
      <c r="E8" s="12"/>
      <c r="F8" s="12"/>
      <c r="G8" s="32">
        <f>H8</f>
        <v>728.009</v>
      </c>
      <c r="H8" s="32">
        <f>I8+J8+K8+L8</f>
        <v>728.009</v>
      </c>
      <c r="I8" s="32">
        <f>SUM(I9:I37)</f>
        <v>661.009</v>
      </c>
      <c r="J8" s="32">
        <f t="shared" ref="J8:L8" si="0">SUM(J9:J37)</f>
        <v>0</v>
      </c>
      <c r="K8" s="32">
        <f t="shared" si="0"/>
        <v>0</v>
      </c>
      <c r="L8" s="32">
        <f t="shared" si="0"/>
        <v>67</v>
      </c>
      <c r="M8" s="32"/>
      <c r="N8" s="34"/>
      <c r="O8" s="34"/>
      <c r="P8" s="34"/>
      <c r="Q8" s="34"/>
      <c r="R8" s="34"/>
      <c r="S8" s="34"/>
      <c r="T8" s="34"/>
      <c r="U8" s="34"/>
      <c r="V8" s="34"/>
      <c r="W8" s="34"/>
      <c r="X8" s="34"/>
    </row>
    <row r="9" ht="12.6" customHeight="1" spans="1:24">
      <c r="A9" s="12" t="s">
        <v>173</v>
      </c>
      <c r="B9" s="12" t="s">
        <v>63</v>
      </c>
      <c r="C9" s="12" t="s">
        <v>174</v>
      </c>
      <c r="D9" s="12" t="s">
        <v>175</v>
      </c>
      <c r="E9" s="12" t="s">
        <v>63</v>
      </c>
      <c r="F9" s="12" t="s">
        <v>176</v>
      </c>
      <c r="G9" s="32">
        <f t="shared" ref="G9:G37" si="1">H9</f>
        <v>27.308</v>
      </c>
      <c r="H9" s="32">
        <f t="shared" ref="H9:H37" si="2">I9+J9+K9+L9</f>
        <v>27.308</v>
      </c>
      <c r="I9" s="32">
        <v>14.308</v>
      </c>
      <c r="J9" s="32"/>
      <c r="K9" s="32"/>
      <c r="L9" s="38">
        <v>13</v>
      </c>
      <c r="M9" s="32"/>
      <c r="N9" s="39"/>
      <c r="O9" s="39"/>
      <c r="P9" s="39"/>
      <c r="Q9" s="39"/>
      <c r="R9" s="39"/>
      <c r="S9" s="34"/>
      <c r="T9" s="39"/>
      <c r="U9" s="34"/>
      <c r="V9" s="34"/>
      <c r="W9" s="34"/>
      <c r="X9" s="34"/>
    </row>
    <row r="10" ht="12.6" customHeight="1" spans="1:24">
      <c r="A10" s="12" t="s">
        <v>177</v>
      </c>
      <c r="B10" s="12" t="s">
        <v>92</v>
      </c>
      <c r="C10" s="12" t="s">
        <v>178</v>
      </c>
      <c r="D10" s="12" t="s">
        <v>179</v>
      </c>
      <c r="E10" s="12" t="s">
        <v>180</v>
      </c>
      <c r="F10" s="12" t="s">
        <v>181</v>
      </c>
      <c r="G10" s="32">
        <f t="shared" si="1"/>
        <v>5</v>
      </c>
      <c r="H10" s="32">
        <f t="shared" si="2"/>
        <v>5</v>
      </c>
      <c r="I10" s="32"/>
      <c r="J10" s="32"/>
      <c r="K10" s="32"/>
      <c r="L10" s="38">
        <v>5</v>
      </c>
      <c r="M10" s="32"/>
      <c r="N10" s="39"/>
      <c r="O10" s="39"/>
      <c r="P10" s="39"/>
      <c r="Q10" s="39"/>
      <c r="R10" s="39"/>
      <c r="S10" s="34"/>
      <c r="T10" s="39"/>
      <c r="U10" s="34"/>
      <c r="V10" s="34"/>
      <c r="W10" s="34"/>
      <c r="X10" s="34"/>
    </row>
    <row r="11" s="37" customFormat="1" ht="12.6" customHeight="1" spans="1:24">
      <c r="A11" s="35" t="s">
        <v>173</v>
      </c>
      <c r="B11" s="35" t="s">
        <v>96</v>
      </c>
      <c r="C11" s="35" t="s">
        <v>182</v>
      </c>
      <c r="D11" s="35" t="s">
        <v>175</v>
      </c>
      <c r="E11" s="35" t="s">
        <v>63</v>
      </c>
      <c r="F11" s="35" t="s">
        <v>176</v>
      </c>
      <c r="G11" s="32">
        <f t="shared" si="1"/>
        <v>2</v>
      </c>
      <c r="H11" s="32">
        <f t="shared" si="2"/>
        <v>2</v>
      </c>
      <c r="I11" s="36"/>
      <c r="J11" s="36"/>
      <c r="K11" s="36"/>
      <c r="L11" s="40">
        <v>2</v>
      </c>
      <c r="M11" s="36"/>
      <c r="N11" s="41"/>
      <c r="O11" s="41"/>
      <c r="P11" s="41"/>
      <c r="Q11" s="41"/>
      <c r="R11" s="41"/>
      <c r="S11" s="42"/>
      <c r="T11" s="41"/>
      <c r="U11" s="42"/>
      <c r="V11" s="42"/>
      <c r="W11" s="42"/>
      <c r="X11" s="42"/>
    </row>
    <row r="12" s="37" customFormat="1" ht="12.6" customHeight="1" spans="1:24">
      <c r="A12" s="35" t="s">
        <v>183</v>
      </c>
      <c r="B12" s="35" t="s">
        <v>184</v>
      </c>
      <c r="C12" s="35" t="s">
        <v>185</v>
      </c>
      <c r="D12" s="35" t="s">
        <v>186</v>
      </c>
      <c r="E12" s="35" t="s">
        <v>92</v>
      </c>
      <c r="F12" s="35" t="s">
        <v>187</v>
      </c>
      <c r="G12" s="32">
        <f t="shared" si="1"/>
        <v>24.4443</v>
      </c>
      <c r="H12" s="32">
        <f t="shared" si="2"/>
        <v>24.4443</v>
      </c>
      <c r="I12" s="36">
        <v>24.4443</v>
      </c>
      <c r="J12" s="36"/>
      <c r="K12" s="36"/>
      <c r="L12" s="40"/>
      <c r="M12" s="36"/>
      <c r="N12" s="41"/>
      <c r="O12" s="41"/>
      <c r="P12" s="41"/>
      <c r="Q12" s="41"/>
      <c r="R12" s="41"/>
      <c r="S12" s="42"/>
      <c r="T12" s="41"/>
      <c r="U12" s="42"/>
      <c r="V12" s="42"/>
      <c r="W12" s="42"/>
      <c r="X12" s="42"/>
    </row>
    <row r="13" s="37" customFormat="1" ht="12.6" customHeight="1" spans="1:24">
      <c r="A13" s="35" t="s">
        <v>173</v>
      </c>
      <c r="B13" s="35" t="s">
        <v>188</v>
      </c>
      <c r="C13" s="35" t="s">
        <v>189</v>
      </c>
      <c r="D13" s="35" t="s">
        <v>175</v>
      </c>
      <c r="E13" s="35" t="s">
        <v>63</v>
      </c>
      <c r="F13" s="35" t="s">
        <v>176</v>
      </c>
      <c r="G13" s="32">
        <f t="shared" si="1"/>
        <v>2</v>
      </c>
      <c r="H13" s="32">
        <f t="shared" si="2"/>
        <v>2</v>
      </c>
      <c r="I13" s="36"/>
      <c r="J13" s="36"/>
      <c r="K13" s="36"/>
      <c r="L13" s="40">
        <v>2</v>
      </c>
      <c r="M13" s="36"/>
      <c r="N13" s="41"/>
      <c r="O13" s="41"/>
      <c r="P13" s="41"/>
      <c r="Q13" s="41"/>
      <c r="R13" s="41"/>
      <c r="S13" s="42"/>
      <c r="T13" s="41"/>
      <c r="U13" s="42"/>
      <c r="V13" s="42"/>
      <c r="W13" s="42"/>
      <c r="X13" s="42"/>
    </row>
    <row r="14" s="37" customFormat="1" ht="12.6" customHeight="1" spans="1:24">
      <c r="A14" s="35" t="s">
        <v>173</v>
      </c>
      <c r="B14" s="35" t="s">
        <v>190</v>
      </c>
      <c r="C14" s="35" t="s">
        <v>191</v>
      </c>
      <c r="D14" s="35" t="s">
        <v>175</v>
      </c>
      <c r="E14" s="35" t="s">
        <v>180</v>
      </c>
      <c r="F14" s="35" t="s">
        <v>191</v>
      </c>
      <c r="G14" s="32">
        <f t="shared" si="1"/>
        <v>0.292</v>
      </c>
      <c r="H14" s="32">
        <f t="shared" si="2"/>
        <v>0.292</v>
      </c>
      <c r="I14" s="36">
        <v>0.292</v>
      </c>
      <c r="J14" s="36"/>
      <c r="K14" s="36"/>
      <c r="L14" s="40"/>
      <c r="M14" s="36"/>
      <c r="N14" s="41"/>
      <c r="O14" s="41"/>
      <c r="P14" s="41"/>
      <c r="Q14" s="41"/>
      <c r="R14" s="41"/>
      <c r="S14" s="42"/>
      <c r="T14" s="41"/>
      <c r="U14" s="42"/>
      <c r="V14" s="42"/>
      <c r="W14" s="42"/>
      <c r="X14" s="42"/>
    </row>
    <row r="15" s="37" customFormat="1" ht="12.6" customHeight="1" spans="1:24">
      <c r="A15" s="35" t="s">
        <v>173</v>
      </c>
      <c r="B15" s="35" t="s">
        <v>192</v>
      </c>
      <c r="C15" s="35" t="s">
        <v>193</v>
      </c>
      <c r="D15" s="35" t="s">
        <v>175</v>
      </c>
      <c r="E15" s="35" t="s">
        <v>75</v>
      </c>
      <c r="F15" s="35" t="s">
        <v>193</v>
      </c>
      <c r="G15" s="32">
        <f t="shared" si="1"/>
        <v>10.5</v>
      </c>
      <c r="H15" s="32">
        <f t="shared" si="2"/>
        <v>10.5</v>
      </c>
      <c r="I15" s="36">
        <v>10.5</v>
      </c>
      <c r="J15" s="36"/>
      <c r="K15" s="36"/>
      <c r="L15" s="40"/>
      <c r="M15" s="36"/>
      <c r="N15" s="41"/>
      <c r="O15" s="41"/>
      <c r="P15" s="41"/>
      <c r="Q15" s="41"/>
      <c r="R15" s="41"/>
      <c r="S15" s="42"/>
      <c r="T15" s="41"/>
      <c r="U15" s="42"/>
      <c r="V15" s="42"/>
      <c r="W15" s="42"/>
      <c r="X15" s="42"/>
    </row>
    <row r="16" s="37" customFormat="1" ht="12.6" customHeight="1" spans="1:24">
      <c r="A16" s="35" t="s">
        <v>183</v>
      </c>
      <c r="B16" s="35" t="s">
        <v>96</v>
      </c>
      <c r="C16" s="35" t="s">
        <v>194</v>
      </c>
      <c r="D16" s="35" t="s">
        <v>186</v>
      </c>
      <c r="E16" s="35" t="s">
        <v>92</v>
      </c>
      <c r="F16" s="35" t="s">
        <v>187</v>
      </c>
      <c r="G16" s="32">
        <f t="shared" si="1"/>
        <v>0</v>
      </c>
      <c r="H16" s="32">
        <f t="shared" si="2"/>
        <v>0</v>
      </c>
      <c r="I16" s="36"/>
      <c r="J16" s="36"/>
      <c r="K16" s="36"/>
      <c r="L16" s="40"/>
      <c r="M16" s="36"/>
      <c r="N16" s="41"/>
      <c r="O16" s="41"/>
      <c r="P16" s="41"/>
      <c r="Q16" s="41"/>
      <c r="R16" s="41"/>
      <c r="S16" s="42"/>
      <c r="T16" s="41"/>
      <c r="U16" s="42"/>
      <c r="V16" s="42"/>
      <c r="W16" s="42"/>
      <c r="X16" s="42"/>
    </row>
    <row r="17" s="37" customFormat="1" ht="12.6" customHeight="1" spans="1:24">
      <c r="A17" s="35" t="s">
        <v>173</v>
      </c>
      <c r="B17" s="35" t="s">
        <v>195</v>
      </c>
      <c r="C17" s="35" t="s">
        <v>196</v>
      </c>
      <c r="D17" s="35" t="s">
        <v>175</v>
      </c>
      <c r="E17" s="35" t="s">
        <v>92</v>
      </c>
      <c r="F17" s="35" t="s">
        <v>196</v>
      </c>
      <c r="G17" s="32">
        <f t="shared" si="1"/>
        <v>0</v>
      </c>
      <c r="H17" s="32">
        <f t="shared" si="2"/>
        <v>0</v>
      </c>
      <c r="I17" s="36"/>
      <c r="J17" s="36"/>
      <c r="K17" s="36"/>
      <c r="L17" s="40"/>
      <c r="M17" s="36"/>
      <c r="N17" s="41"/>
      <c r="O17" s="41"/>
      <c r="P17" s="41"/>
      <c r="Q17" s="41"/>
      <c r="R17" s="41"/>
      <c r="S17" s="42"/>
      <c r="T17" s="41"/>
      <c r="U17" s="42"/>
      <c r="V17" s="42"/>
      <c r="W17" s="42"/>
      <c r="X17" s="42"/>
    </row>
    <row r="18" s="37" customFormat="1" ht="12.6" customHeight="1" spans="1:24">
      <c r="A18" s="35" t="s">
        <v>183</v>
      </c>
      <c r="B18" s="35" t="s">
        <v>63</v>
      </c>
      <c r="C18" s="35" t="s">
        <v>197</v>
      </c>
      <c r="D18" s="35" t="s">
        <v>186</v>
      </c>
      <c r="E18" s="35" t="s">
        <v>63</v>
      </c>
      <c r="F18" s="35" t="s">
        <v>198</v>
      </c>
      <c r="G18" s="32">
        <f t="shared" si="1"/>
        <v>417.0656</v>
      </c>
      <c r="H18" s="32">
        <f t="shared" si="2"/>
        <v>417.0656</v>
      </c>
      <c r="I18" s="36">
        <v>376.0656</v>
      </c>
      <c r="J18" s="36"/>
      <c r="K18" s="36"/>
      <c r="L18" s="40">
        <v>41</v>
      </c>
      <c r="M18" s="36"/>
      <c r="N18" s="41"/>
      <c r="O18" s="41"/>
      <c r="P18" s="41"/>
      <c r="Q18" s="41"/>
      <c r="R18" s="41"/>
      <c r="S18" s="42"/>
      <c r="T18" s="41"/>
      <c r="U18" s="42"/>
      <c r="V18" s="42"/>
      <c r="W18" s="42"/>
      <c r="X18" s="42"/>
    </row>
    <row r="19" s="37" customFormat="1" ht="12.6" customHeight="1" spans="1:24">
      <c r="A19" s="35" t="s">
        <v>183</v>
      </c>
      <c r="B19" s="35" t="s">
        <v>75</v>
      </c>
      <c r="C19" s="35" t="s">
        <v>199</v>
      </c>
      <c r="D19" s="35" t="s">
        <v>186</v>
      </c>
      <c r="E19" s="35" t="s">
        <v>92</v>
      </c>
      <c r="F19" s="35" t="s">
        <v>187</v>
      </c>
      <c r="G19" s="32">
        <f t="shared" si="1"/>
        <v>60.1705</v>
      </c>
      <c r="H19" s="32">
        <f t="shared" si="2"/>
        <v>60.1705</v>
      </c>
      <c r="I19" s="36">
        <v>60.1705</v>
      </c>
      <c r="J19" s="36"/>
      <c r="K19" s="36"/>
      <c r="L19" s="40"/>
      <c r="M19" s="36"/>
      <c r="N19" s="41"/>
      <c r="O19" s="41"/>
      <c r="P19" s="41"/>
      <c r="Q19" s="41"/>
      <c r="R19" s="41"/>
      <c r="S19" s="42"/>
      <c r="T19" s="41"/>
      <c r="U19" s="42"/>
      <c r="V19" s="42"/>
      <c r="W19" s="42"/>
      <c r="X19" s="42"/>
    </row>
    <row r="20" s="37" customFormat="1" ht="12.6" customHeight="1" spans="1:24">
      <c r="A20" s="35" t="s">
        <v>183</v>
      </c>
      <c r="B20" s="35" t="s">
        <v>200</v>
      </c>
      <c r="C20" s="35" t="s">
        <v>201</v>
      </c>
      <c r="D20" s="35" t="s">
        <v>186</v>
      </c>
      <c r="E20" s="35" t="s">
        <v>63</v>
      </c>
      <c r="F20" s="35" t="s">
        <v>198</v>
      </c>
      <c r="G20" s="32">
        <f t="shared" si="1"/>
        <v>0</v>
      </c>
      <c r="H20" s="32">
        <f t="shared" si="2"/>
        <v>0</v>
      </c>
      <c r="I20" s="36"/>
      <c r="J20" s="36"/>
      <c r="K20" s="36"/>
      <c r="L20" s="40"/>
      <c r="M20" s="36"/>
      <c r="N20" s="41"/>
      <c r="O20" s="41"/>
      <c r="P20" s="41"/>
      <c r="Q20" s="41"/>
      <c r="R20" s="41"/>
      <c r="S20" s="42"/>
      <c r="T20" s="41"/>
      <c r="U20" s="42"/>
      <c r="V20" s="42"/>
      <c r="W20" s="42"/>
      <c r="X20" s="42"/>
    </row>
    <row r="21" s="37" customFormat="1" ht="12.6" customHeight="1" spans="1:24">
      <c r="A21" s="35" t="s">
        <v>202</v>
      </c>
      <c r="B21" s="35" t="s">
        <v>203</v>
      </c>
      <c r="C21" s="35" t="s">
        <v>204</v>
      </c>
      <c r="D21" s="35" t="s">
        <v>205</v>
      </c>
      <c r="E21" s="35" t="s">
        <v>63</v>
      </c>
      <c r="F21" s="35" t="s">
        <v>206</v>
      </c>
      <c r="G21" s="32">
        <f t="shared" si="1"/>
        <v>0</v>
      </c>
      <c r="H21" s="32">
        <f t="shared" si="2"/>
        <v>0</v>
      </c>
      <c r="I21" s="36"/>
      <c r="J21" s="36"/>
      <c r="K21" s="36"/>
      <c r="L21" s="40"/>
      <c r="M21" s="36"/>
      <c r="N21" s="41"/>
      <c r="O21" s="41"/>
      <c r="P21" s="41"/>
      <c r="Q21" s="41"/>
      <c r="R21" s="41"/>
      <c r="S21" s="42"/>
      <c r="T21" s="41"/>
      <c r="U21" s="42"/>
      <c r="V21" s="42"/>
      <c r="W21" s="42"/>
      <c r="X21" s="42"/>
    </row>
    <row r="22" s="37" customFormat="1" ht="12.6" customHeight="1" spans="1:24">
      <c r="A22" s="35" t="s">
        <v>183</v>
      </c>
      <c r="B22" s="35" t="s">
        <v>92</v>
      </c>
      <c r="C22" s="35" t="s">
        <v>207</v>
      </c>
      <c r="D22" s="35" t="s">
        <v>186</v>
      </c>
      <c r="E22" s="35" t="s">
        <v>63</v>
      </c>
      <c r="F22" s="35" t="s">
        <v>198</v>
      </c>
      <c r="G22" s="32">
        <f t="shared" si="1"/>
        <v>0</v>
      </c>
      <c r="H22" s="32">
        <f t="shared" si="2"/>
        <v>0</v>
      </c>
      <c r="I22" s="36"/>
      <c r="J22" s="36"/>
      <c r="K22" s="36"/>
      <c r="L22" s="40"/>
      <c r="M22" s="36"/>
      <c r="N22" s="41"/>
      <c r="O22" s="41"/>
      <c r="P22" s="41"/>
      <c r="Q22" s="41"/>
      <c r="R22" s="41"/>
      <c r="S22" s="42"/>
      <c r="T22" s="41"/>
      <c r="U22" s="42"/>
      <c r="V22" s="42"/>
      <c r="W22" s="42"/>
      <c r="X22" s="42"/>
    </row>
    <row r="23" s="37" customFormat="1" ht="12.6" customHeight="1" spans="1:24">
      <c r="A23" s="35" t="s">
        <v>173</v>
      </c>
      <c r="B23" s="35" t="s">
        <v>208</v>
      </c>
      <c r="C23" s="35" t="s">
        <v>209</v>
      </c>
      <c r="D23" s="35" t="s">
        <v>175</v>
      </c>
      <c r="E23" s="35" t="s">
        <v>80</v>
      </c>
      <c r="F23" s="35" t="s">
        <v>210</v>
      </c>
      <c r="G23" s="32">
        <f t="shared" si="1"/>
        <v>1</v>
      </c>
      <c r="H23" s="32">
        <f t="shared" si="2"/>
        <v>1</v>
      </c>
      <c r="I23" s="36"/>
      <c r="J23" s="36"/>
      <c r="K23" s="36"/>
      <c r="L23" s="40">
        <v>1</v>
      </c>
      <c r="M23" s="36"/>
      <c r="N23" s="41"/>
      <c r="O23" s="41"/>
      <c r="P23" s="41"/>
      <c r="Q23" s="41"/>
      <c r="R23" s="41"/>
      <c r="S23" s="42"/>
      <c r="T23" s="41"/>
      <c r="U23" s="42"/>
      <c r="V23" s="42"/>
      <c r="W23" s="42"/>
      <c r="X23" s="42"/>
    </row>
    <row r="24" s="37" customFormat="1" ht="12.6" customHeight="1" spans="1:24">
      <c r="A24" s="35">
        <v>0.04</v>
      </c>
      <c r="B24" s="35" t="s">
        <v>63</v>
      </c>
      <c r="C24" s="35" t="s">
        <v>211</v>
      </c>
      <c r="D24" s="35" t="s">
        <v>205</v>
      </c>
      <c r="E24" s="35" t="s">
        <v>80</v>
      </c>
      <c r="F24" s="35" t="s">
        <v>212</v>
      </c>
      <c r="G24" s="32">
        <f t="shared" si="1"/>
        <v>0.04</v>
      </c>
      <c r="H24" s="32">
        <f t="shared" si="2"/>
        <v>0.04</v>
      </c>
      <c r="I24" s="36">
        <v>0.04</v>
      </c>
      <c r="J24" s="36"/>
      <c r="K24" s="36"/>
      <c r="L24" s="40"/>
      <c r="M24" s="36"/>
      <c r="N24" s="41"/>
      <c r="O24" s="41"/>
      <c r="P24" s="41"/>
      <c r="Q24" s="41"/>
      <c r="R24" s="41"/>
      <c r="S24" s="42"/>
      <c r="T24" s="41"/>
      <c r="U24" s="42"/>
      <c r="V24" s="42"/>
      <c r="W24" s="42"/>
      <c r="X24" s="42"/>
    </row>
    <row r="25" s="37" customFormat="1" ht="12.6" customHeight="1" spans="1:24">
      <c r="A25" s="35" t="s">
        <v>173</v>
      </c>
      <c r="B25" s="35" t="s">
        <v>213</v>
      </c>
      <c r="C25" s="35" t="s">
        <v>214</v>
      </c>
      <c r="D25" s="35" t="s">
        <v>175</v>
      </c>
      <c r="E25" s="35" t="s">
        <v>200</v>
      </c>
      <c r="F25" s="35" t="s">
        <v>214</v>
      </c>
      <c r="G25" s="32">
        <f t="shared" si="1"/>
        <v>3</v>
      </c>
      <c r="H25" s="32">
        <f t="shared" si="2"/>
        <v>3</v>
      </c>
      <c r="I25" s="36"/>
      <c r="J25" s="36"/>
      <c r="K25" s="36"/>
      <c r="L25" s="40">
        <v>3</v>
      </c>
      <c r="M25" s="36"/>
      <c r="N25" s="41"/>
      <c r="O25" s="41"/>
      <c r="P25" s="41"/>
      <c r="Q25" s="41"/>
      <c r="R25" s="41"/>
      <c r="S25" s="42"/>
      <c r="T25" s="41"/>
      <c r="U25" s="42"/>
      <c r="V25" s="42"/>
      <c r="W25" s="42"/>
      <c r="X25" s="42"/>
    </row>
    <row r="26" s="37" customFormat="1" ht="12.6" customHeight="1" spans="1:24">
      <c r="A26" s="35" t="s">
        <v>202</v>
      </c>
      <c r="B26" s="35" t="s">
        <v>215</v>
      </c>
      <c r="C26" s="35" t="s">
        <v>216</v>
      </c>
      <c r="D26" s="35" t="s">
        <v>205</v>
      </c>
      <c r="E26" s="35" t="s">
        <v>215</v>
      </c>
      <c r="F26" s="35" t="s">
        <v>217</v>
      </c>
      <c r="G26" s="32">
        <f t="shared" si="1"/>
        <v>0</v>
      </c>
      <c r="H26" s="32">
        <f t="shared" si="2"/>
        <v>0</v>
      </c>
      <c r="I26" s="36"/>
      <c r="J26" s="36"/>
      <c r="K26" s="36"/>
      <c r="L26" s="40"/>
      <c r="M26" s="36"/>
      <c r="N26" s="41"/>
      <c r="O26" s="41"/>
      <c r="P26" s="41"/>
      <c r="Q26" s="41"/>
      <c r="R26" s="41"/>
      <c r="S26" s="42"/>
      <c r="T26" s="41"/>
      <c r="U26" s="42"/>
      <c r="V26" s="42"/>
      <c r="W26" s="42"/>
      <c r="X26" s="42"/>
    </row>
    <row r="27" s="37" customFormat="1" ht="12.6" customHeight="1" spans="1:24">
      <c r="A27" s="35" t="s">
        <v>173</v>
      </c>
      <c r="B27" s="35" t="s">
        <v>218</v>
      </c>
      <c r="C27" s="35" t="s">
        <v>219</v>
      </c>
      <c r="D27" s="35" t="s">
        <v>175</v>
      </c>
      <c r="E27" s="35" t="s">
        <v>63</v>
      </c>
      <c r="F27" s="35" t="s">
        <v>176</v>
      </c>
      <c r="G27" s="32">
        <f t="shared" si="1"/>
        <v>0</v>
      </c>
      <c r="H27" s="32">
        <f t="shared" si="2"/>
        <v>0</v>
      </c>
      <c r="I27" s="36"/>
      <c r="J27" s="36"/>
      <c r="K27" s="36"/>
      <c r="L27" s="40"/>
      <c r="M27" s="36"/>
      <c r="N27" s="41"/>
      <c r="O27" s="41"/>
      <c r="P27" s="41"/>
      <c r="Q27" s="41"/>
      <c r="R27" s="41"/>
      <c r="S27" s="42"/>
      <c r="T27" s="41"/>
      <c r="U27" s="42"/>
      <c r="V27" s="42"/>
      <c r="W27" s="42"/>
      <c r="X27" s="42"/>
    </row>
    <row r="28" s="37" customFormat="1" ht="12.6" customHeight="1" spans="1:24">
      <c r="A28" s="35" t="s">
        <v>173</v>
      </c>
      <c r="B28" s="35" t="s">
        <v>215</v>
      </c>
      <c r="C28" s="35" t="s">
        <v>220</v>
      </c>
      <c r="D28" s="35" t="s">
        <v>175</v>
      </c>
      <c r="E28" s="35" t="s">
        <v>215</v>
      </c>
      <c r="F28" s="35" t="s">
        <v>220</v>
      </c>
      <c r="G28" s="32">
        <f t="shared" si="1"/>
        <v>160.52</v>
      </c>
      <c r="H28" s="32">
        <f t="shared" si="2"/>
        <v>160.52</v>
      </c>
      <c r="I28" s="36">
        <v>160.52</v>
      </c>
      <c r="J28" s="36"/>
      <c r="K28" s="36"/>
      <c r="L28" s="40"/>
      <c r="M28" s="36"/>
      <c r="N28" s="41"/>
      <c r="O28" s="41"/>
      <c r="P28" s="41"/>
      <c r="Q28" s="41"/>
      <c r="R28" s="41"/>
      <c r="S28" s="42"/>
      <c r="T28" s="41"/>
      <c r="U28" s="42"/>
      <c r="V28" s="42"/>
      <c r="W28" s="42"/>
      <c r="X28" s="42"/>
    </row>
    <row r="29" s="37" customFormat="1" ht="12.6" customHeight="1" spans="1:24">
      <c r="A29" s="35" t="s">
        <v>183</v>
      </c>
      <c r="B29" s="35" t="s">
        <v>65</v>
      </c>
      <c r="C29" s="35" t="s">
        <v>221</v>
      </c>
      <c r="D29" s="35" t="s">
        <v>186</v>
      </c>
      <c r="E29" s="35" t="s">
        <v>92</v>
      </c>
      <c r="F29" s="35" t="s">
        <v>187</v>
      </c>
      <c r="G29" s="32">
        <f t="shared" si="1"/>
        <v>3.3846</v>
      </c>
      <c r="H29" s="32">
        <f t="shared" si="2"/>
        <v>3.3846</v>
      </c>
      <c r="I29" s="36">
        <v>3.3846</v>
      </c>
      <c r="J29" s="36"/>
      <c r="K29" s="36"/>
      <c r="L29" s="40"/>
      <c r="M29" s="36"/>
      <c r="N29" s="41"/>
      <c r="O29" s="41"/>
      <c r="P29" s="41"/>
      <c r="Q29" s="41"/>
      <c r="R29" s="41"/>
      <c r="S29" s="42"/>
      <c r="T29" s="41"/>
      <c r="U29" s="42"/>
      <c r="V29" s="42"/>
      <c r="W29" s="42"/>
      <c r="X29" s="42"/>
    </row>
    <row r="30" s="37" customFormat="1" ht="12.6" customHeight="1" spans="1:24">
      <c r="A30" s="35" t="s">
        <v>202</v>
      </c>
      <c r="B30" s="35" t="s">
        <v>80</v>
      </c>
      <c r="C30" s="35" t="s">
        <v>222</v>
      </c>
      <c r="D30" s="35" t="s">
        <v>205</v>
      </c>
      <c r="E30" s="35" t="s">
        <v>63</v>
      </c>
      <c r="F30" s="35" t="s">
        <v>206</v>
      </c>
      <c r="G30" s="32">
        <f t="shared" si="1"/>
        <v>7.524</v>
      </c>
      <c r="H30" s="32">
        <f t="shared" si="2"/>
        <v>7.524</v>
      </c>
      <c r="I30" s="36">
        <v>7.524</v>
      </c>
      <c r="J30" s="36"/>
      <c r="K30" s="36"/>
      <c r="L30" s="40"/>
      <c r="M30" s="36"/>
      <c r="N30" s="41"/>
      <c r="O30" s="41"/>
      <c r="P30" s="41"/>
      <c r="Q30" s="41"/>
      <c r="R30" s="41"/>
      <c r="S30" s="42"/>
      <c r="T30" s="41"/>
      <c r="U30" s="42"/>
      <c r="V30" s="42"/>
      <c r="W30" s="42"/>
      <c r="X30" s="42"/>
    </row>
    <row r="31" s="37" customFormat="1" ht="12.6" customHeight="1" spans="1:24">
      <c r="A31" s="35" t="s">
        <v>202</v>
      </c>
      <c r="B31" s="35" t="s">
        <v>92</v>
      </c>
      <c r="C31" s="35" t="s">
        <v>223</v>
      </c>
      <c r="D31" s="35" t="s">
        <v>205</v>
      </c>
      <c r="E31" s="35" t="s">
        <v>80</v>
      </c>
      <c r="F31" s="35" t="s">
        <v>212</v>
      </c>
      <c r="G31" s="32">
        <f t="shared" si="1"/>
        <v>3.76</v>
      </c>
      <c r="H31" s="32">
        <f t="shared" si="2"/>
        <v>3.76</v>
      </c>
      <c r="I31" s="36">
        <v>3.76</v>
      </c>
      <c r="J31" s="36"/>
      <c r="K31" s="36"/>
      <c r="L31" s="40"/>
      <c r="M31" s="36"/>
      <c r="N31" s="41"/>
      <c r="O31" s="41"/>
      <c r="P31" s="41"/>
      <c r="Q31" s="41"/>
      <c r="R31" s="41"/>
      <c r="S31" s="42"/>
      <c r="T31" s="41"/>
      <c r="U31" s="42"/>
      <c r="V31" s="42"/>
      <c r="W31" s="42"/>
      <c r="X31" s="42"/>
    </row>
    <row r="32" s="37" customFormat="1" ht="12.6" customHeight="1" spans="1:24">
      <c r="A32" s="35" t="s">
        <v>173</v>
      </c>
      <c r="B32" s="35" t="s">
        <v>224</v>
      </c>
      <c r="C32" s="35" t="s">
        <v>225</v>
      </c>
      <c r="D32" s="35" t="s">
        <v>175</v>
      </c>
      <c r="E32" s="35" t="s">
        <v>203</v>
      </c>
      <c r="F32" s="35" t="s">
        <v>226</v>
      </c>
      <c r="G32" s="32"/>
      <c r="H32" s="32"/>
      <c r="I32" s="36"/>
      <c r="J32" s="36"/>
      <c r="K32" s="36"/>
      <c r="L32" s="40"/>
      <c r="M32" s="36"/>
      <c r="N32" s="41"/>
      <c r="O32" s="41"/>
      <c r="P32" s="41"/>
      <c r="Q32" s="41"/>
      <c r="R32" s="41"/>
      <c r="S32" s="42"/>
      <c r="T32" s="41"/>
      <c r="U32" s="42"/>
      <c r="V32" s="42"/>
      <c r="W32" s="42"/>
      <c r="X32" s="42"/>
    </row>
    <row r="33" ht="12.6" customHeight="1" spans="1:24">
      <c r="A33" s="12" t="s">
        <v>173</v>
      </c>
      <c r="B33" s="12" t="s">
        <v>88</v>
      </c>
      <c r="C33" s="12" t="s">
        <v>210</v>
      </c>
      <c r="D33" s="12" t="s">
        <v>175</v>
      </c>
      <c r="E33" s="12" t="s">
        <v>80</v>
      </c>
      <c r="F33" s="12" t="s">
        <v>210</v>
      </c>
      <c r="G33" s="32"/>
      <c r="H33" s="32"/>
      <c r="I33" s="32"/>
      <c r="J33" s="32"/>
      <c r="K33" s="32"/>
      <c r="L33" s="38"/>
      <c r="M33" s="32"/>
      <c r="N33" s="39"/>
      <c r="O33" s="39"/>
      <c r="P33" s="39"/>
      <c r="Q33" s="39"/>
      <c r="R33" s="39"/>
      <c r="S33" s="34"/>
      <c r="T33" s="39"/>
      <c r="U33" s="34"/>
      <c r="V33" s="34"/>
      <c r="W33" s="34"/>
      <c r="X33" s="34"/>
    </row>
    <row r="34" ht="12.6" customHeight="1" spans="1:24">
      <c r="A34" s="12" t="s">
        <v>173</v>
      </c>
      <c r="B34" s="12" t="s">
        <v>92</v>
      </c>
      <c r="C34" s="12" t="s">
        <v>227</v>
      </c>
      <c r="D34" s="12" t="s">
        <v>175</v>
      </c>
      <c r="E34" s="12" t="s">
        <v>63</v>
      </c>
      <c r="F34" s="12" t="s">
        <v>176</v>
      </c>
      <c r="G34" s="32"/>
      <c r="H34" s="32"/>
      <c r="I34" s="32"/>
      <c r="J34" s="32"/>
      <c r="K34" s="32"/>
      <c r="L34" s="38"/>
      <c r="M34" s="32"/>
      <c r="N34" s="39"/>
      <c r="O34" s="39"/>
      <c r="P34" s="39"/>
      <c r="Q34" s="39"/>
      <c r="R34" s="39"/>
      <c r="S34" s="34"/>
      <c r="T34" s="39"/>
      <c r="U34" s="34"/>
      <c r="V34" s="34"/>
      <c r="W34" s="34"/>
      <c r="X34" s="34"/>
    </row>
    <row r="35" ht="12.6" customHeight="1" spans="1:24">
      <c r="A35" s="12" t="s">
        <v>173</v>
      </c>
      <c r="B35" s="12" t="s">
        <v>228</v>
      </c>
      <c r="C35" s="12" t="s">
        <v>229</v>
      </c>
      <c r="D35" s="12" t="s">
        <v>175</v>
      </c>
      <c r="E35" s="12" t="s">
        <v>63</v>
      </c>
      <c r="F35" s="12" t="s">
        <v>176</v>
      </c>
      <c r="G35" s="32"/>
      <c r="H35" s="32"/>
      <c r="I35" s="32"/>
      <c r="J35" s="32"/>
      <c r="K35" s="32"/>
      <c r="L35" s="38"/>
      <c r="M35" s="32"/>
      <c r="N35" s="39"/>
      <c r="O35" s="39"/>
      <c r="P35" s="39"/>
      <c r="Q35" s="39"/>
      <c r="R35" s="39"/>
      <c r="S35" s="34"/>
      <c r="T35" s="39"/>
      <c r="U35" s="34"/>
      <c r="V35" s="34"/>
      <c r="W35" s="34"/>
      <c r="X35" s="34"/>
    </row>
    <row r="36" ht="12.6" customHeight="1" spans="1:24">
      <c r="A36" s="12" t="s">
        <v>183</v>
      </c>
      <c r="B36" s="12" t="s">
        <v>224</v>
      </c>
      <c r="C36" s="12" t="s">
        <v>230</v>
      </c>
      <c r="D36" s="12" t="s">
        <v>186</v>
      </c>
      <c r="E36" s="12" t="s">
        <v>200</v>
      </c>
      <c r="F36" s="12" t="s">
        <v>230</v>
      </c>
      <c r="G36" s="32"/>
      <c r="H36" s="32"/>
      <c r="I36" s="32"/>
      <c r="J36" s="32"/>
      <c r="K36" s="32"/>
      <c r="L36" s="38"/>
      <c r="M36" s="32"/>
      <c r="N36" s="39"/>
      <c r="O36" s="39"/>
      <c r="P36" s="39"/>
      <c r="Q36" s="39"/>
      <c r="R36" s="39"/>
      <c r="S36" s="34"/>
      <c r="T36" s="39"/>
      <c r="U36" s="34"/>
      <c r="V36" s="34"/>
      <c r="W36" s="34"/>
      <c r="X36" s="34"/>
    </row>
    <row r="37" ht="12.6" customHeight="1" spans="1:24">
      <c r="A37" s="12" t="s">
        <v>173</v>
      </c>
      <c r="B37" s="12" t="s">
        <v>231</v>
      </c>
      <c r="C37" s="12" t="s">
        <v>232</v>
      </c>
      <c r="D37" s="12" t="s">
        <v>175</v>
      </c>
      <c r="E37" s="12" t="s">
        <v>63</v>
      </c>
      <c r="F37" s="12" t="s">
        <v>176</v>
      </c>
      <c r="G37" s="32"/>
      <c r="H37" s="32"/>
      <c r="I37" s="32"/>
      <c r="J37" s="32"/>
      <c r="K37" s="32"/>
      <c r="L37" s="38"/>
      <c r="M37" s="32"/>
      <c r="N37" s="39"/>
      <c r="O37" s="39"/>
      <c r="P37" s="39"/>
      <c r="Q37" s="39"/>
      <c r="R37" s="39"/>
      <c r="S37" s="34"/>
      <c r="T37" s="39"/>
      <c r="U37" s="34"/>
      <c r="V37" s="34"/>
      <c r="W37" s="34"/>
      <c r="X37" s="34"/>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L28" sqref="L28"/>
    </sheetView>
  </sheetViews>
  <sheetFormatPr defaultColWidth="10" defaultRowHeight="13.5" outlineLevelCol="6"/>
  <cols>
    <col min="1" max="1" width="6.875" customWidth="1"/>
    <col min="2" max="2" width="4.375" customWidth="1"/>
    <col min="3" max="3" width="26.375" customWidth="1"/>
    <col min="4" max="4" width="4.875" customWidth="1"/>
    <col min="5" max="5" width="4.625" customWidth="1"/>
    <col min="6" max="6" width="26.75" customWidth="1"/>
    <col min="7" max="7" width="17.5" customWidth="1"/>
    <col min="8" max="14" width="9.75" customWidth="1"/>
  </cols>
  <sheetData>
    <row r="1" ht="14.25" customHeight="1" spans="1:7">
      <c r="A1" s="1" t="s">
        <v>233</v>
      </c>
      <c r="B1" s="1"/>
      <c r="C1" s="1"/>
      <c r="D1" s="1"/>
      <c r="E1" s="1"/>
      <c r="F1" s="1"/>
      <c r="G1" s="1"/>
    </row>
    <row r="2" ht="48.2" customHeight="1" spans="1:7">
      <c r="A2" s="2" t="s">
        <v>234</v>
      </c>
      <c r="B2" s="2"/>
      <c r="C2" s="2"/>
      <c r="D2" s="2"/>
      <c r="E2" s="2"/>
      <c r="F2" s="2"/>
      <c r="G2" s="2"/>
    </row>
    <row r="3" ht="14.25" customHeight="1" spans="1:7">
      <c r="A3" s="29" t="s">
        <v>235</v>
      </c>
      <c r="B3" s="29"/>
      <c r="C3" s="29"/>
      <c r="D3" s="30"/>
      <c r="E3" s="30"/>
      <c r="F3" s="30"/>
      <c r="G3" s="1" t="s">
        <v>3</v>
      </c>
    </row>
    <row r="4" ht="14.25" customHeight="1" spans="1:7">
      <c r="A4" s="12" t="s">
        <v>167</v>
      </c>
      <c r="B4" s="12"/>
      <c r="C4" s="12"/>
      <c r="D4" s="12" t="s">
        <v>168</v>
      </c>
      <c r="E4" s="12"/>
      <c r="F4" s="12"/>
      <c r="G4" s="12" t="s">
        <v>236</v>
      </c>
    </row>
    <row r="5" ht="10.35" customHeight="1" spans="1:7">
      <c r="A5" s="12"/>
      <c r="B5" s="12"/>
      <c r="C5" s="12"/>
      <c r="D5" s="12"/>
      <c r="E5" s="12"/>
      <c r="F5" s="12"/>
      <c r="G5" s="12"/>
    </row>
    <row r="6" ht="21.75" customHeight="1" spans="1:7">
      <c r="A6" s="12" t="s">
        <v>171</v>
      </c>
      <c r="B6" s="12" t="s">
        <v>58</v>
      </c>
      <c r="C6" s="12" t="s">
        <v>172</v>
      </c>
      <c r="D6" s="12" t="s">
        <v>171</v>
      </c>
      <c r="E6" s="12" t="s">
        <v>58</v>
      </c>
      <c r="F6" s="12" t="s">
        <v>172</v>
      </c>
      <c r="G6" s="12"/>
    </row>
    <row r="7" ht="13.35" customHeight="1" spans="1:7">
      <c r="A7" s="12"/>
      <c r="B7" s="12"/>
      <c r="C7" s="12"/>
      <c r="D7" s="12"/>
      <c r="E7" s="12"/>
      <c r="F7" s="33" t="s">
        <v>237</v>
      </c>
      <c r="G7" s="34"/>
    </row>
    <row r="8" ht="22.7" customHeight="1" spans="1:7">
      <c r="A8" s="12"/>
      <c r="B8" s="12"/>
      <c r="C8" s="12"/>
      <c r="D8" s="12"/>
      <c r="E8" s="12"/>
      <c r="F8" s="12"/>
      <c r="G8" s="32">
        <v>567.489</v>
      </c>
    </row>
    <row r="9" ht="12.6" customHeight="1" spans="1:7">
      <c r="A9" s="12"/>
      <c r="B9" s="12"/>
      <c r="C9" s="12"/>
      <c r="D9" s="12"/>
      <c r="E9" s="12"/>
      <c r="F9" s="12"/>
      <c r="G9" s="32"/>
    </row>
    <row r="10" ht="12.6" customHeight="1" spans="1:7">
      <c r="A10" s="12" t="s">
        <v>173</v>
      </c>
      <c r="B10" s="12" t="s">
        <v>63</v>
      </c>
      <c r="C10" s="12" t="s">
        <v>174</v>
      </c>
      <c r="D10" s="12" t="s">
        <v>175</v>
      </c>
      <c r="E10" s="12" t="s">
        <v>63</v>
      </c>
      <c r="F10" s="12" t="s">
        <v>176</v>
      </c>
      <c r="G10" s="32">
        <v>14.308</v>
      </c>
    </row>
    <row r="11" ht="12.6" customHeight="1" spans="1:7">
      <c r="A11" s="12" t="s">
        <v>177</v>
      </c>
      <c r="B11" s="12" t="s">
        <v>92</v>
      </c>
      <c r="C11" s="12" t="s">
        <v>178</v>
      </c>
      <c r="D11" s="12" t="s">
        <v>179</v>
      </c>
      <c r="E11" s="12" t="s">
        <v>180</v>
      </c>
      <c r="F11" s="12" t="s">
        <v>181</v>
      </c>
      <c r="G11" s="32"/>
    </row>
    <row r="12" ht="12.6" customHeight="1" spans="1:7">
      <c r="A12" s="35" t="s">
        <v>173</v>
      </c>
      <c r="B12" s="35" t="s">
        <v>96</v>
      </c>
      <c r="C12" s="35" t="s">
        <v>182</v>
      </c>
      <c r="D12" s="35" t="s">
        <v>175</v>
      </c>
      <c r="E12" s="35" t="s">
        <v>63</v>
      </c>
      <c r="F12" s="35" t="s">
        <v>176</v>
      </c>
      <c r="G12" s="36"/>
    </row>
    <row r="13" ht="12.6" customHeight="1" spans="1:7">
      <c r="A13" s="35" t="s">
        <v>183</v>
      </c>
      <c r="B13" s="35" t="s">
        <v>184</v>
      </c>
      <c r="C13" s="35" t="s">
        <v>185</v>
      </c>
      <c r="D13" s="35" t="s">
        <v>186</v>
      </c>
      <c r="E13" s="35" t="s">
        <v>92</v>
      </c>
      <c r="F13" s="35" t="s">
        <v>187</v>
      </c>
      <c r="G13" s="36">
        <v>24.4443</v>
      </c>
    </row>
    <row r="14" ht="12.6" customHeight="1" spans="1:7">
      <c r="A14" s="35" t="s">
        <v>173</v>
      </c>
      <c r="B14" s="35" t="s">
        <v>188</v>
      </c>
      <c r="C14" s="35" t="s">
        <v>189</v>
      </c>
      <c r="D14" s="35" t="s">
        <v>175</v>
      </c>
      <c r="E14" s="35" t="s">
        <v>63</v>
      </c>
      <c r="F14" s="35" t="s">
        <v>176</v>
      </c>
      <c r="G14" s="36"/>
    </row>
    <row r="15" ht="12.6" customHeight="1" spans="1:7">
      <c r="A15" s="35" t="s">
        <v>173</v>
      </c>
      <c r="B15" s="35" t="s">
        <v>190</v>
      </c>
      <c r="C15" s="35" t="s">
        <v>191</v>
      </c>
      <c r="D15" s="35" t="s">
        <v>175</v>
      </c>
      <c r="E15" s="35" t="s">
        <v>180</v>
      </c>
      <c r="F15" s="35" t="s">
        <v>191</v>
      </c>
      <c r="G15" s="36">
        <v>0.292</v>
      </c>
    </row>
    <row r="16" ht="12.6" customHeight="1" spans="1:7">
      <c r="A16" s="35" t="s">
        <v>173</v>
      </c>
      <c r="B16" s="35" t="s">
        <v>192</v>
      </c>
      <c r="C16" s="35" t="s">
        <v>193</v>
      </c>
      <c r="D16" s="35" t="s">
        <v>175</v>
      </c>
      <c r="E16" s="35" t="s">
        <v>75</v>
      </c>
      <c r="F16" s="35" t="s">
        <v>193</v>
      </c>
      <c r="G16" s="36">
        <v>10.5</v>
      </c>
    </row>
    <row r="17" ht="12.6" customHeight="1" spans="1:7">
      <c r="A17" s="35" t="s">
        <v>183</v>
      </c>
      <c r="B17" s="35" t="s">
        <v>96</v>
      </c>
      <c r="C17" s="35" t="s">
        <v>194</v>
      </c>
      <c r="D17" s="35" t="s">
        <v>186</v>
      </c>
      <c r="E17" s="35" t="s">
        <v>92</v>
      </c>
      <c r="F17" s="35" t="s">
        <v>187</v>
      </c>
      <c r="G17" s="36"/>
    </row>
    <row r="18" ht="12.6" customHeight="1" spans="1:7">
      <c r="A18" s="35" t="s">
        <v>173</v>
      </c>
      <c r="B18" s="35" t="s">
        <v>195</v>
      </c>
      <c r="C18" s="35" t="s">
        <v>196</v>
      </c>
      <c r="D18" s="35" t="s">
        <v>175</v>
      </c>
      <c r="E18" s="35" t="s">
        <v>92</v>
      </c>
      <c r="F18" s="35" t="s">
        <v>196</v>
      </c>
      <c r="G18" s="36"/>
    </row>
    <row r="19" ht="12.6" customHeight="1" spans="1:7">
      <c r="A19" s="35" t="s">
        <v>183</v>
      </c>
      <c r="B19" s="35" t="s">
        <v>63</v>
      </c>
      <c r="C19" s="35" t="s">
        <v>197</v>
      </c>
      <c r="D19" s="35" t="s">
        <v>186</v>
      </c>
      <c r="E19" s="35" t="s">
        <v>63</v>
      </c>
      <c r="F19" s="35" t="s">
        <v>198</v>
      </c>
      <c r="G19" s="36">
        <v>417.0656</v>
      </c>
    </row>
    <row r="20" ht="12.6" customHeight="1" spans="1:7">
      <c r="A20" s="35" t="s">
        <v>183</v>
      </c>
      <c r="B20" s="35" t="s">
        <v>75</v>
      </c>
      <c r="C20" s="35" t="s">
        <v>199</v>
      </c>
      <c r="D20" s="35" t="s">
        <v>186</v>
      </c>
      <c r="E20" s="35" t="s">
        <v>92</v>
      </c>
      <c r="F20" s="35" t="s">
        <v>187</v>
      </c>
      <c r="G20" s="36">
        <v>60.1705</v>
      </c>
    </row>
    <row r="21" ht="12.6" customHeight="1" spans="1:7">
      <c r="A21" s="35" t="s">
        <v>183</v>
      </c>
      <c r="B21" s="35" t="s">
        <v>200</v>
      </c>
      <c r="C21" s="35" t="s">
        <v>201</v>
      </c>
      <c r="D21" s="35" t="s">
        <v>186</v>
      </c>
      <c r="E21" s="35" t="s">
        <v>63</v>
      </c>
      <c r="F21" s="35" t="s">
        <v>198</v>
      </c>
      <c r="G21" s="36"/>
    </row>
    <row r="22" ht="12.6" customHeight="1" spans="1:7">
      <c r="A22" s="35" t="s">
        <v>202</v>
      </c>
      <c r="B22" s="35" t="s">
        <v>203</v>
      </c>
      <c r="C22" s="35" t="s">
        <v>204</v>
      </c>
      <c r="D22" s="35" t="s">
        <v>205</v>
      </c>
      <c r="E22" s="35" t="s">
        <v>63</v>
      </c>
      <c r="F22" s="35" t="s">
        <v>206</v>
      </c>
      <c r="G22" s="36"/>
    </row>
    <row r="23" ht="12.6" customHeight="1" spans="1:7">
      <c r="A23" s="35" t="s">
        <v>183</v>
      </c>
      <c r="B23" s="35" t="s">
        <v>92</v>
      </c>
      <c r="C23" s="35" t="s">
        <v>207</v>
      </c>
      <c r="D23" s="35" t="s">
        <v>186</v>
      </c>
      <c r="E23" s="35" t="s">
        <v>63</v>
      </c>
      <c r="F23" s="35" t="s">
        <v>198</v>
      </c>
      <c r="G23" s="36"/>
    </row>
    <row r="24" ht="12.6" customHeight="1" spans="1:7">
      <c r="A24" s="35" t="s">
        <v>173</v>
      </c>
      <c r="B24" s="35" t="s">
        <v>208</v>
      </c>
      <c r="C24" s="35" t="s">
        <v>209</v>
      </c>
      <c r="D24" s="35" t="s">
        <v>175</v>
      </c>
      <c r="E24" s="35" t="s">
        <v>80</v>
      </c>
      <c r="F24" s="35" t="s">
        <v>210</v>
      </c>
      <c r="G24" s="36"/>
    </row>
    <row r="25" ht="12.6" customHeight="1" spans="1:7">
      <c r="A25" s="35">
        <v>0.04</v>
      </c>
      <c r="B25" s="35" t="s">
        <v>63</v>
      </c>
      <c r="C25" s="35" t="s">
        <v>211</v>
      </c>
      <c r="D25" s="35" t="s">
        <v>205</v>
      </c>
      <c r="E25" s="35" t="s">
        <v>80</v>
      </c>
      <c r="F25" s="35" t="s">
        <v>212</v>
      </c>
      <c r="G25" s="36"/>
    </row>
    <row r="26" ht="12.6" customHeight="1" spans="1:7">
      <c r="A26" s="35" t="s">
        <v>173</v>
      </c>
      <c r="B26" s="35" t="s">
        <v>213</v>
      </c>
      <c r="C26" s="35" t="s">
        <v>214</v>
      </c>
      <c r="D26" s="35" t="s">
        <v>175</v>
      </c>
      <c r="E26" s="35" t="s">
        <v>200</v>
      </c>
      <c r="F26" s="35" t="s">
        <v>214</v>
      </c>
      <c r="G26" s="36"/>
    </row>
    <row r="27" ht="12.6" customHeight="1" spans="1:7">
      <c r="A27" s="35" t="s">
        <v>202</v>
      </c>
      <c r="B27" s="35" t="s">
        <v>215</v>
      </c>
      <c r="C27" s="35" t="s">
        <v>216</v>
      </c>
      <c r="D27" s="35" t="s">
        <v>205</v>
      </c>
      <c r="E27" s="35" t="s">
        <v>215</v>
      </c>
      <c r="F27" s="35" t="s">
        <v>217</v>
      </c>
      <c r="G27" s="36">
        <v>7.524</v>
      </c>
    </row>
    <row r="28" ht="14.25" customHeight="1" spans="1:7">
      <c r="A28" s="35" t="s">
        <v>173</v>
      </c>
      <c r="B28" s="35" t="s">
        <v>218</v>
      </c>
      <c r="C28" s="35" t="s">
        <v>219</v>
      </c>
      <c r="D28" s="35" t="s">
        <v>175</v>
      </c>
      <c r="E28" s="35" t="s">
        <v>63</v>
      </c>
      <c r="F28" s="35" t="s">
        <v>176</v>
      </c>
      <c r="G28" s="36"/>
    </row>
    <row r="29" spans="1:7">
      <c r="A29" s="35" t="s">
        <v>173</v>
      </c>
      <c r="B29" s="35" t="s">
        <v>215</v>
      </c>
      <c r="C29" s="35" t="s">
        <v>220</v>
      </c>
      <c r="D29" s="35" t="s">
        <v>175</v>
      </c>
      <c r="E29" s="35" t="s">
        <v>215</v>
      </c>
      <c r="F29" s="35" t="s">
        <v>220</v>
      </c>
      <c r="G29" s="36">
        <v>26</v>
      </c>
    </row>
    <row r="30" spans="1:7">
      <c r="A30" s="35" t="s">
        <v>183</v>
      </c>
      <c r="B30" s="35" t="s">
        <v>65</v>
      </c>
      <c r="C30" s="35" t="s">
        <v>221</v>
      </c>
      <c r="D30" s="35" t="s">
        <v>186</v>
      </c>
      <c r="E30" s="35" t="s">
        <v>92</v>
      </c>
      <c r="F30" s="35" t="s">
        <v>187</v>
      </c>
      <c r="G30" s="36">
        <v>3.3846</v>
      </c>
    </row>
    <row r="31" spans="1:7">
      <c r="A31" s="35" t="s">
        <v>202</v>
      </c>
      <c r="B31" s="35" t="s">
        <v>80</v>
      </c>
      <c r="C31" s="35" t="s">
        <v>222</v>
      </c>
      <c r="D31" s="35" t="s">
        <v>205</v>
      </c>
      <c r="E31" s="35" t="s">
        <v>63</v>
      </c>
      <c r="F31" s="35" t="s">
        <v>206</v>
      </c>
      <c r="G31" s="36"/>
    </row>
    <row r="32" spans="1:7">
      <c r="A32" s="35" t="s">
        <v>202</v>
      </c>
      <c r="B32" s="35" t="s">
        <v>92</v>
      </c>
      <c r="C32" s="35" t="s">
        <v>223</v>
      </c>
      <c r="D32" s="35" t="s">
        <v>205</v>
      </c>
      <c r="E32" s="35" t="s">
        <v>80</v>
      </c>
      <c r="F32" s="35" t="s">
        <v>212</v>
      </c>
      <c r="G32" s="36">
        <v>3.8</v>
      </c>
    </row>
    <row r="33" spans="1:7">
      <c r="A33" s="35" t="s">
        <v>173</v>
      </c>
      <c r="B33" s="35" t="s">
        <v>224</v>
      </c>
      <c r="C33" s="35" t="s">
        <v>225</v>
      </c>
      <c r="D33" s="35" t="s">
        <v>175</v>
      </c>
      <c r="E33" s="35" t="s">
        <v>203</v>
      </c>
      <c r="F33" s="35" t="s">
        <v>226</v>
      </c>
      <c r="G33" s="36"/>
    </row>
    <row r="34" spans="1:7">
      <c r="A34" s="12" t="s">
        <v>173</v>
      </c>
      <c r="B34" s="12" t="s">
        <v>88</v>
      </c>
      <c r="C34" s="12" t="s">
        <v>210</v>
      </c>
      <c r="D34" s="12" t="s">
        <v>175</v>
      </c>
      <c r="E34" s="12" t="s">
        <v>80</v>
      </c>
      <c r="F34" s="12" t="s">
        <v>210</v>
      </c>
      <c r="G34" s="32"/>
    </row>
    <row r="35" spans="1:7">
      <c r="A35" s="12" t="s">
        <v>173</v>
      </c>
      <c r="B35" s="12" t="s">
        <v>92</v>
      </c>
      <c r="C35" s="12" t="s">
        <v>227</v>
      </c>
      <c r="D35" s="12" t="s">
        <v>175</v>
      </c>
      <c r="E35" s="12" t="s">
        <v>63</v>
      </c>
      <c r="F35" s="12" t="s">
        <v>176</v>
      </c>
      <c r="G35" s="32"/>
    </row>
    <row r="36" spans="1:7">
      <c r="A36" s="12" t="s">
        <v>173</v>
      </c>
      <c r="B36" s="12" t="s">
        <v>228</v>
      </c>
      <c r="C36" s="12" t="s">
        <v>229</v>
      </c>
      <c r="D36" s="12" t="s">
        <v>175</v>
      </c>
      <c r="E36" s="12" t="s">
        <v>63</v>
      </c>
      <c r="F36" s="12" t="s">
        <v>176</v>
      </c>
      <c r="G36" s="32"/>
    </row>
    <row r="37" spans="1:7">
      <c r="A37" s="12" t="s">
        <v>183</v>
      </c>
      <c r="B37" s="12" t="s">
        <v>224</v>
      </c>
      <c r="C37" s="12" t="s">
        <v>230</v>
      </c>
      <c r="D37" s="12" t="s">
        <v>186</v>
      </c>
      <c r="E37" s="12" t="s">
        <v>200</v>
      </c>
      <c r="F37" s="12" t="s">
        <v>230</v>
      </c>
      <c r="G37" s="32"/>
    </row>
    <row r="38" spans="1:7">
      <c r="A38" s="12" t="s">
        <v>173</v>
      </c>
      <c r="B38" s="12" t="s">
        <v>231</v>
      </c>
      <c r="C38" s="12" t="s">
        <v>232</v>
      </c>
      <c r="D38" s="12" t="s">
        <v>175</v>
      </c>
      <c r="E38" s="12" t="s">
        <v>63</v>
      </c>
      <c r="F38" s="12" t="s">
        <v>176</v>
      </c>
      <c r="G38" s="32"/>
    </row>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I18" sqref="I18"/>
    </sheetView>
  </sheetViews>
  <sheetFormatPr defaultColWidth="10" defaultRowHeight="13.5" outlineLevelCol="3"/>
  <cols>
    <col min="1" max="1" width="8.875" customWidth="1"/>
    <col min="2" max="2" width="27" customWidth="1"/>
    <col min="3" max="3" width="22.5" customWidth="1"/>
    <col min="4" max="4" width="8.625" customWidth="1"/>
    <col min="5" max="7" width="9.75" customWidth="1"/>
  </cols>
  <sheetData>
    <row r="1" ht="14.25" customHeight="1" spans="1:4">
      <c r="A1" s="1" t="s">
        <v>238</v>
      </c>
      <c r="B1" s="1"/>
      <c r="C1" s="1"/>
      <c r="D1" s="1"/>
    </row>
    <row r="2" ht="48.2" customHeight="1" spans="1:4">
      <c r="A2" s="2" t="s">
        <v>239</v>
      </c>
      <c r="B2" s="2"/>
      <c r="C2" s="2"/>
      <c r="D2" s="2"/>
    </row>
    <row r="3" ht="14.25" customHeight="1" spans="1:4">
      <c r="A3" s="30" t="s">
        <v>240</v>
      </c>
      <c r="B3" s="31" t="s">
        <v>50</v>
      </c>
      <c r="C3" s="31"/>
      <c r="D3" s="1" t="s">
        <v>3</v>
      </c>
    </row>
    <row r="4" ht="14.25" customHeight="1" spans="1:4">
      <c r="A4" s="12" t="s">
        <v>241</v>
      </c>
      <c r="B4" s="12"/>
      <c r="C4" s="12" t="s">
        <v>242</v>
      </c>
      <c r="D4" s="12"/>
    </row>
    <row r="5" ht="14.25" customHeight="1" spans="1:4">
      <c r="A5" s="12" t="s">
        <v>243</v>
      </c>
      <c r="B5" s="12"/>
      <c r="C5" s="32">
        <v>10.792</v>
      </c>
      <c r="D5" s="32"/>
    </row>
    <row r="6" ht="14.25" customHeight="1" spans="1:4">
      <c r="A6" s="22" t="s">
        <v>244</v>
      </c>
      <c r="B6" s="22"/>
      <c r="C6" s="32">
        <v>0</v>
      </c>
      <c r="D6" s="32"/>
    </row>
    <row r="7" ht="14.25" customHeight="1" spans="1:4">
      <c r="A7" s="22" t="s">
        <v>245</v>
      </c>
      <c r="B7" s="22"/>
      <c r="C7" s="32">
        <v>0.292</v>
      </c>
      <c r="D7" s="32"/>
    </row>
    <row r="8" ht="14.25" customHeight="1" spans="1:4">
      <c r="A8" s="22" t="s">
        <v>246</v>
      </c>
      <c r="B8" s="22"/>
      <c r="C8" s="32">
        <v>10.5</v>
      </c>
      <c r="D8" s="32"/>
    </row>
    <row r="9" ht="14.25" customHeight="1" spans="1:4">
      <c r="A9" s="22" t="s">
        <v>247</v>
      </c>
      <c r="B9" s="22"/>
      <c r="C9" s="32">
        <v>10.5</v>
      </c>
      <c r="D9" s="32"/>
    </row>
    <row r="10" ht="14.25" customHeight="1" spans="1:4">
      <c r="A10" s="22" t="s">
        <v>248</v>
      </c>
      <c r="B10" s="22"/>
      <c r="C10" s="32">
        <v>0</v>
      </c>
      <c r="D10" s="32"/>
    </row>
    <row r="11" ht="72.4" customHeight="1" spans="1:4">
      <c r="A11" s="22" t="s">
        <v>249</v>
      </c>
      <c r="B11" s="22"/>
      <c r="C11" s="22"/>
      <c r="D11" s="22"/>
    </row>
    <row r="12" ht="14.25" customHeight="1" spans="1:1">
      <c r="A12" s="31" t="s">
        <v>250</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K21" sqref="K21"/>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251</v>
      </c>
      <c r="B1" s="1"/>
      <c r="C1" s="1"/>
      <c r="D1" s="1"/>
      <c r="E1" s="1"/>
      <c r="F1" s="1"/>
      <c r="G1" s="1"/>
      <c r="H1" s="1"/>
      <c r="I1" s="1"/>
      <c r="J1" s="1"/>
      <c r="K1" s="1"/>
      <c r="L1" s="1"/>
      <c r="M1" s="1"/>
      <c r="N1" s="1"/>
    </row>
    <row r="2" ht="28.5" customHeight="1" spans="1:14">
      <c r="A2" s="2" t="s">
        <v>252</v>
      </c>
      <c r="B2" s="2"/>
      <c r="C2" s="2"/>
      <c r="D2" s="2"/>
      <c r="E2" s="2"/>
      <c r="F2" s="2"/>
      <c r="G2" s="2"/>
      <c r="H2" s="2"/>
      <c r="I2" s="2"/>
      <c r="J2" s="2"/>
      <c r="K2" s="2"/>
      <c r="L2" s="2"/>
      <c r="M2" s="2"/>
      <c r="N2" s="2"/>
    </row>
    <row r="3" ht="14.25" customHeight="1" spans="1:14">
      <c r="A3" s="29" t="s">
        <v>155</v>
      </c>
      <c r="B3" s="29"/>
      <c r="C3" s="29"/>
      <c r="D3" s="30" t="s">
        <v>50</v>
      </c>
      <c r="E3" s="30"/>
      <c r="F3" s="30"/>
      <c r="G3" s="30"/>
      <c r="H3" s="30"/>
      <c r="I3" s="30"/>
      <c r="J3" s="30"/>
      <c r="K3" s="30"/>
      <c r="L3" s="30"/>
      <c r="M3" s="30"/>
      <c r="N3" s="29" t="s">
        <v>3</v>
      </c>
    </row>
    <row r="4" ht="14.25" customHeight="1" spans="1:14">
      <c r="A4" s="12" t="s">
        <v>51</v>
      </c>
      <c r="B4" s="12"/>
      <c r="C4" s="12"/>
      <c r="D4" s="12" t="s">
        <v>52</v>
      </c>
      <c r="E4" s="12" t="s">
        <v>53</v>
      </c>
      <c r="F4" s="12" t="s">
        <v>54</v>
      </c>
      <c r="G4" s="12" t="s">
        <v>145</v>
      </c>
      <c r="H4" s="12"/>
      <c r="I4" s="12"/>
      <c r="J4" s="12"/>
      <c r="K4" s="12"/>
      <c r="L4" s="12" t="s">
        <v>146</v>
      </c>
      <c r="M4" s="12"/>
      <c r="N4" s="12"/>
    </row>
    <row r="5" ht="33.95" customHeight="1" spans="1:14">
      <c r="A5" s="12" t="s">
        <v>57</v>
      </c>
      <c r="B5" s="12" t="s">
        <v>58</v>
      </c>
      <c r="C5" s="12" t="s">
        <v>59</v>
      </c>
      <c r="D5" s="12"/>
      <c r="E5" s="12"/>
      <c r="F5" s="12"/>
      <c r="G5" s="12" t="s">
        <v>29</v>
      </c>
      <c r="H5" s="12" t="s">
        <v>147</v>
      </c>
      <c r="I5" s="12" t="s">
        <v>148</v>
      </c>
      <c r="J5" s="12" t="s">
        <v>149</v>
      </c>
      <c r="K5" s="12" t="s">
        <v>150</v>
      </c>
      <c r="L5" s="12" t="s">
        <v>29</v>
      </c>
      <c r="M5" s="12" t="s">
        <v>151</v>
      </c>
      <c r="N5" s="12" t="s">
        <v>152</v>
      </c>
    </row>
    <row r="6" ht="14.25" customHeight="1" spans="1:14">
      <c r="A6" s="22"/>
      <c r="B6" s="22"/>
      <c r="C6" s="22"/>
      <c r="D6" s="22"/>
      <c r="E6" s="22"/>
      <c r="F6" s="22"/>
      <c r="G6" s="22"/>
      <c r="H6" s="22"/>
      <c r="I6" s="22"/>
      <c r="J6" s="22"/>
      <c r="K6" s="22"/>
      <c r="L6" s="22"/>
      <c r="M6" s="22"/>
      <c r="N6" s="22"/>
    </row>
    <row r="7" ht="14.25" customHeight="1" spans="6:6">
      <c r="F7" t="s">
        <v>253</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abSelected="1" workbookViewId="0">
      <selection activeCell="H8" sqref="H8"/>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8" width="9.75" customWidth="1"/>
  </cols>
  <sheetData>
    <row r="1" ht="14.25" customHeight="1" spans="1:5">
      <c r="A1" s="1" t="s">
        <v>254</v>
      </c>
      <c r="B1" s="1"/>
      <c r="C1" s="1"/>
      <c r="D1" s="1"/>
      <c r="E1" s="1"/>
    </row>
    <row r="2" ht="28.5" customHeight="1" spans="1:5">
      <c r="A2" s="2" t="s">
        <v>255</v>
      </c>
      <c r="B2" s="2"/>
      <c r="C2" s="2"/>
      <c r="D2" s="2"/>
      <c r="E2" s="2"/>
    </row>
    <row r="3" ht="14.25" customHeight="1" spans="1:5">
      <c r="A3" s="21" t="s">
        <v>256</v>
      </c>
      <c r="B3" s="21"/>
      <c r="C3" s="21"/>
      <c r="D3" s="21"/>
      <c r="E3" s="21"/>
    </row>
    <row r="4" ht="14.25" customHeight="1" spans="1:5">
      <c r="A4" s="12" t="s">
        <v>257</v>
      </c>
      <c r="B4" s="12"/>
      <c r="C4" s="22" t="s">
        <v>50</v>
      </c>
      <c r="D4" s="22"/>
      <c r="E4" s="22"/>
    </row>
    <row r="5" ht="67.9" customHeight="1" spans="1:5">
      <c r="A5" s="12" t="s">
        <v>258</v>
      </c>
      <c r="B5" s="23" t="s">
        <v>259</v>
      </c>
      <c r="C5" s="23"/>
      <c r="D5" s="23"/>
      <c r="E5" s="23"/>
    </row>
    <row r="6" ht="14.25" customHeight="1" spans="1:5">
      <c r="A6" s="12" t="s">
        <v>260</v>
      </c>
      <c r="B6" s="12" t="s">
        <v>261</v>
      </c>
      <c r="C6" s="12"/>
      <c r="D6" s="12" t="s">
        <v>262</v>
      </c>
      <c r="E6" s="12"/>
    </row>
    <row r="7" ht="14.25" customHeight="1" spans="1:5">
      <c r="A7" s="12"/>
      <c r="B7" s="23" t="s">
        <v>263</v>
      </c>
      <c r="C7" s="23"/>
      <c r="D7" s="23" t="s">
        <v>264</v>
      </c>
      <c r="E7" s="23"/>
    </row>
    <row r="8" ht="14.25" customHeight="1" spans="1:5">
      <c r="A8" s="12"/>
      <c r="B8" s="24"/>
      <c r="C8" s="24"/>
      <c r="D8" s="24"/>
      <c r="E8" s="24"/>
    </row>
    <row r="9" ht="14.25" customHeight="1" spans="1:5">
      <c r="A9" s="12"/>
      <c r="B9" s="24"/>
      <c r="C9" s="24"/>
      <c r="D9" s="24"/>
      <c r="E9" s="24"/>
    </row>
    <row r="10" ht="14.25" customHeight="1" spans="1:5">
      <c r="A10" s="12"/>
      <c r="B10" s="24"/>
      <c r="C10" s="24"/>
      <c r="D10" s="24"/>
      <c r="E10" s="24"/>
    </row>
    <row r="11" ht="22.7" customHeight="1" spans="1:5">
      <c r="A11" s="12"/>
      <c r="B11" s="24"/>
      <c r="C11" s="24"/>
      <c r="D11" s="24"/>
      <c r="E11" s="24"/>
    </row>
    <row r="12" ht="14.25" customHeight="1" spans="1:5">
      <c r="A12" s="12"/>
      <c r="B12" s="24"/>
      <c r="C12" s="24"/>
      <c r="D12" s="24"/>
      <c r="E12" s="24"/>
    </row>
    <row r="13" ht="14.25" customHeight="1" spans="1:5">
      <c r="A13" s="12" t="s">
        <v>265</v>
      </c>
      <c r="B13" s="12" t="s">
        <v>266</v>
      </c>
      <c r="C13" s="12"/>
      <c r="D13" s="25">
        <v>728.009</v>
      </c>
      <c r="E13" s="25"/>
    </row>
    <row r="14" ht="14.25" customHeight="1" spans="1:5">
      <c r="A14" s="12"/>
      <c r="B14" s="12" t="s">
        <v>267</v>
      </c>
      <c r="C14" s="12"/>
      <c r="D14" s="25">
        <v>728.009</v>
      </c>
      <c r="E14" s="25"/>
    </row>
    <row r="15" ht="14.25" customHeight="1" spans="1:5">
      <c r="A15" s="12"/>
      <c r="B15" s="12" t="s">
        <v>268</v>
      </c>
      <c r="C15" s="12"/>
      <c r="D15" s="25"/>
      <c r="E15" s="25"/>
    </row>
    <row r="16" ht="14.25" customHeight="1" spans="1:5">
      <c r="A16" s="12"/>
      <c r="B16" s="12" t="s">
        <v>269</v>
      </c>
      <c r="C16" s="12"/>
      <c r="D16" s="25">
        <v>567.489</v>
      </c>
      <c r="E16" s="25"/>
    </row>
    <row r="17" ht="14.25" customHeight="1" spans="1:5">
      <c r="A17" s="12"/>
      <c r="B17" s="12" t="s">
        <v>270</v>
      </c>
      <c r="C17" s="12"/>
      <c r="D17" s="25">
        <v>160.52</v>
      </c>
      <c r="E17" s="25"/>
    </row>
    <row r="18" ht="14.25" customHeight="1" spans="1:5">
      <c r="A18" s="12" t="s">
        <v>271</v>
      </c>
      <c r="B18" s="12" t="s">
        <v>272</v>
      </c>
      <c r="C18" s="12" t="s">
        <v>273</v>
      </c>
      <c r="D18" s="12" t="s">
        <v>274</v>
      </c>
      <c r="E18" s="12" t="s">
        <v>275</v>
      </c>
    </row>
    <row r="19" ht="90.4" customHeight="1" spans="1:5">
      <c r="A19" s="12" t="s">
        <v>276</v>
      </c>
      <c r="B19" s="12" t="s">
        <v>277</v>
      </c>
      <c r="C19" s="12" t="s">
        <v>278</v>
      </c>
      <c r="D19" s="26" t="s">
        <v>279</v>
      </c>
      <c r="E19" s="27" t="s">
        <v>280</v>
      </c>
    </row>
    <row r="20" ht="79.15" customHeight="1" spans="1:5">
      <c r="A20" s="12"/>
      <c r="B20" s="12"/>
      <c r="C20" s="12" t="s">
        <v>281</v>
      </c>
      <c r="D20" s="26" t="s">
        <v>282</v>
      </c>
      <c r="E20" s="27" t="s">
        <v>283</v>
      </c>
    </row>
    <row r="21" ht="79.15" customHeight="1" spans="1:5">
      <c r="A21" s="12"/>
      <c r="B21" s="12"/>
      <c r="C21" s="12" t="s">
        <v>284</v>
      </c>
      <c r="D21" s="26" t="s">
        <v>285</v>
      </c>
      <c r="E21" s="27" t="s">
        <v>286</v>
      </c>
    </row>
    <row r="22" ht="33.95" customHeight="1" spans="1:5">
      <c r="A22" s="12"/>
      <c r="B22" s="12" t="s">
        <v>287</v>
      </c>
      <c r="C22" s="12" t="s">
        <v>288</v>
      </c>
      <c r="D22" s="26" t="s">
        <v>289</v>
      </c>
      <c r="E22" s="27" t="s">
        <v>290</v>
      </c>
    </row>
    <row r="23" ht="33.95" customHeight="1" spans="1:5">
      <c r="A23" s="12"/>
      <c r="B23" s="12"/>
      <c r="C23" s="12" t="s">
        <v>291</v>
      </c>
      <c r="D23" s="26" t="s">
        <v>292</v>
      </c>
      <c r="E23" s="27" t="s">
        <v>293</v>
      </c>
    </row>
    <row r="24" ht="45.2" customHeight="1" spans="1:5">
      <c r="A24" s="12"/>
      <c r="B24" s="12"/>
      <c r="C24" s="12" t="s">
        <v>294</v>
      </c>
      <c r="D24" s="26" t="s">
        <v>292</v>
      </c>
      <c r="E24" s="27" t="s">
        <v>295</v>
      </c>
    </row>
    <row r="25" ht="79.15" customHeight="1" spans="1:5">
      <c r="A25" s="12"/>
      <c r="B25" s="12"/>
      <c r="C25" s="12" t="s">
        <v>296</v>
      </c>
      <c r="D25" s="26" t="s">
        <v>297</v>
      </c>
      <c r="E25" s="27" t="s">
        <v>298</v>
      </c>
    </row>
    <row r="26" ht="56.45" customHeight="1" spans="1:5">
      <c r="A26" s="12"/>
      <c r="B26" s="12"/>
      <c r="C26" s="12" t="s">
        <v>299</v>
      </c>
      <c r="D26" s="26" t="s">
        <v>300</v>
      </c>
      <c r="E26" s="27" t="s">
        <v>301</v>
      </c>
    </row>
    <row r="27" ht="33.95" customHeight="1" spans="1:5">
      <c r="A27" s="12"/>
      <c r="B27" s="12"/>
      <c r="C27" s="12" t="s">
        <v>302</v>
      </c>
      <c r="D27" s="26" t="s">
        <v>303</v>
      </c>
      <c r="E27" s="27" t="s">
        <v>304</v>
      </c>
    </row>
    <row r="28" ht="56.45" customHeight="1" spans="1:5">
      <c r="A28" s="12"/>
      <c r="B28" s="12"/>
      <c r="C28" s="12" t="s">
        <v>305</v>
      </c>
      <c r="D28" s="26" t="s">
        <v>292</v>
      </c>
      <c r="E28" s="27" t="s">
        <v>306</v>
      </c>
    </row>
    <row r="29" ht="33.95" customHeight="1" spans="1:5">
      <c r="A29" s="12"/>
      <c r="B29" s="12"/>
      <c r="C29" s="12" t="s">
        <v>307</v>
      </c>
      <c r="D29" s="26" t="s">
        <v>308</v>
      </c>
      <c r="E29" s="27" t="s">
        <v>309</v>
      </c>
    </row>
    <row r="30" ht="147" customHeight="1" spans="1:5">
      <c r="A30" s="12"/>
      <c r="B30" s="12"/>
      <c r="C30" s="12" t="s">
        <v>310</v>
      </c>
      <c r="D30" s="26" t="s">
        <v>311</v>
      </c>
      <c r="E30" s="27" t="s">
        <v>312</v>
      </c>
    </row>
    <row r="31" ht="101.85" customHeight="1" spans="1:5">
      <c r="A31" s="12"/>
      <c r="B31" s="12"/>
      <c r="C31" s="12" t="s">
        <v>313</v>
      </c>
      <c r="D31" s="26" t="s">
        <v>314</v>
      </c>
      <c r="E31" s="27" t="s">
        <v>315</v>
      </c>
    </row>
    <row r="32" ht="79.15" customHeight="1" spans="1:5">
      <c r="A32" s="12"/>
      <c r="B32" s="12"/>
      <c r="C32" s="12" t="s">
        <v>316</v>
      </c>
      <c r="D32" s="26" t="s">
        <v>317</v>
      </c>
      <c r="E32" s="27" t="s">
        <v>318</v>
      </c>
    </row>
    <row r="33" ht="147" customHeight="1" spans="1:5">
      <c r="A33" s="12"/>
      <c r="B33" s="12"/>
      <c r="C33" s="12" t="s">
        <v>319</v>
      </c>
      <c r="D33" s="26" t="s">
        <v>320</v>
      </c>
      <c r="E33" s="27" t="s">
        <v>321</v>
      </c>
    </row>
    <row r="34" ht="56.45" customHeight="1" spans="1:5">
      <c r="A34" s="12"/>
      <c r="B34" s="12" t="s">
        <v>322</v>
      </c>
      <c r="C34" s="12" t="s">
        <v>323</v>
      </c>
      <c r="D34" s="26" t="s">
        <v>324</v>
      </c>
      <c r="E34" s="27" t="s">
        <v>325</v>
      </c>
    </row>
    <row r="35" ht="45.2" customHeight="1" spans="1:5">
      <c r="A35" s="12"/>
      <c r="B35" s="12"/>
      <c r="C35" s="12" t="s">
        <v>326</v>
      </c>
      <c r="D35" s="26" t="s">
        <v>324</v>
      </c>
      <c r="E35" s="27" t="s">
        <v>327</v>
      </c>
    </row>
    <row r="36" ht="45.2" customHeight="1" spans="1:5">
      <c r="A36" s="12"/>
      <c r="B36" s="12"/>
      <c r="C36" s="12" t="s">
        <v>328</v>
      </c>
      <c r="D36" s="26" t="s">
        <v>324</v>
      </c>
      <c r="E36" s="27" t="s">
        <v>329</v>
      </c>
    </row>
    <row r="37" ht="56.45" customHeight="1" spans="1:5">
      <c r="A37" s="12"/>
      <c r="B37" s="12"/>
      <c r="C37" s="12" t="s">
        <v>330</v>
      </c>
      <c r="D37" s="26" t="s">
        <v>324</v>
      </c>
      <c r="E37" s="27" t="s">
        <v>331</v>
      </c>
    </row>
    <row r="38" ht="22.7" customHeight="1" spans="1:5">
      <c r="A38" s="28" t="s">
        <v>332</v>
      </c>
      <c r="B38" s="28" t="s">
        <v>333</v>
      </c>
      <c r="C38" s="23" t="s">
        <v>334</v>
      </c>
      <c r="D38" s="26" t="s">
        <v>292</v>
      </c>
      <c r="E38" s="27"/>
    </row>
    <row r="39" ht="22.7" customHeight="1" spans="1:5">
      <c r="A39" s="28"/>
      <c r="B39" s="28" t="s">
        <v>335</v>
      </c>
      <c r="C39" s="23" t="s">
        <v>336</v>
      </c>
      <c r="D39" s="26" t="s">
        <v>292</v>
      </c>
      <c r="E39" s="27"/>
    </row>
    <row r="40" ht="22.7" customHeight="1" spans="1:5">
      <c r="A40" s="28" t="s">
        <v>337</v>
      </c>
      <c r="B40" s="28" t="s">
        <v>338</v>
      </c>
      <c r="C40" s="23" t="s">
        <v>339</v>
      </c>
      <c r="D40" s="26" t="s">
        <v>340</v>
      </c>
      <c r="E40" s="27"/>
    </row>
    <row r="41" ht="33.95" customHeight="1" spans="1:5">
      <c r="A41" s="28"/>
      <c r="B41" s="28" t="s">
        <v>341</v>
      </c>
      <c r="C41" s="23" t="s">
        <v>342</v>
      </c>
      <c r="D41" s="26" t="s">
        <v>292</v>
      </c>
      <c r="E41" s="27"/>
    </row>
  </sheetData>
  <mergeCells count="3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2"/>
    <mergeCell ref="A13:A17"/>
    <mergeCell ref="A19:A37"/>
    <mergeCell ref="A38:A39"/>
    <mergeCell ref="A40:A41"/>
    <mergeCell ref="B19:B21"/>
    <mergeCell ref="B22:B33"/>
    <mergeCell ref="B34:B3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13" sqref="N13"/>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ht="14.25" customHeight="1" spans="1:11">
      <c r="A1" s="1" t="s">
        <v>343</v>
      </c>
      <c r="B1" s="1"/>
      <c r="C1" s="1"/>
      <c r="D1" s="1"/>
      <c r="E1" s="1"/>
      <c r="F1" s="1"/>
      <c r="G1" s="1"/>
      <c r="H1" s="1"/>
      <c r="I1" s="1"/>
      <c r="J1" s="1"/>
      <c r="K1" s="1"/>
    </row>
    <row r="2" ht="40.7" customHeight="1" spans="1:11">
      <c r="A2" s="2" t="s">
        <v>344</v>
      </c>
      <c r="B2" s="2"/>
      <c r="C2" s="2"/>
      <c r="D2" s="2"/>
      <c r="E2" s="2"/>
      <c r="F2" s="2"/>
      <c r="G2" s="2"/>
      <c r="H2" s="2"/>
      <c r="I2" s="2"/>
      <c r="J2" s="2"/>
      <c r="K2" s="2"/>
    </row>
    <row r="3" ht="16.9" customHeight="1" spans="1:11">
      <c r="A3" s="3" t="s">
        <v>345</v>
      </c>
      <c r="B3" s="3" t="s">
        <v>346</v>
      </c>
      <c r="C3" s="3" t="s">
        <v>347</v>
      </c>
      <c r="D3" s="3"/>
      <c r="E3" s="3"/>
      <c r="F3" s="3" t="s">
        <v>348</v>
      </c>
      <c r="G3" s="3"/>
      <c r="H3" s="3"/>
      <c r="I3" s="3"/>
      <c r="J3" s="3"/>
      <c r="K3" s="3"/>
    </row>
    <row r="4" ht="16.9" customHeight="1" spans="1:11">
      <c r="A4" s="3"/>
      <c r="B4" s="3"/>
      <c r="C4" s="3"/>
      <c r="D4" s="3"/>
      <c r="E4" s="3"/>
      <c r="F4" s="3" t="s">
        <v>332</v>
      </c>
      <c r="G4" s="3"/>
      <c r="H4" s="3" t="s">
        <v>337</v>
      </c>
      <c r="I4" s="3"/>
      <c r="J4" s="3" t="s">
        <v>349</v>
      </c>
      <c r="K4" s="3"/>
    </row>
    <row r="5" ht="16.9" customHeight="1" spans="1:11">
      <c r="A5" s="3"/>
      <c r="B5" s="3"/>
      <c r="C5" s="3" t="s">
        <v>350</v>
      </c>
      <c r="D5" s="3" t="s">
        <v>351</v>
      </c>
      <c r="E5" s="3" t="s">
        <v>352</v>
      </c>
      <c r="F5" s="3" t="s">
        <v>273</v>
      </c>
      <c r="G5" s="3" t="s">
        <v>274</v>
      </c>
      <c r="H5" s="3" t="s">
        <v>273</v>
      </c>
      <c r="I5" s="3" t="s">
        <v>274</v>
      </c>
      <c r="J5" s="3" t="s">
        <v>273</v>
      </c>
      <c r="K5" s="3" t="s">
        <v>274</v>
      </c>
    </row>
    <row r="6" ht="20.1" customHeight="1" spans="1:11">
      <c r="A6" s="4">
        <v>305001</v>
      </c>
      <c r="B6" s="4" t="s">
        <v>353</v>
      </c>
      <c r="C6" s="4">
        <v>20.52</v>
      </c>
      <c r="D6" s="4">
        <v>20.52</v>
      </c>
      <c r="E6" s="4"/>
      <c r="F6" s="5" t="s">
        <v>354</v>
      </c>
      <c r="G6" s="6" t="s">
        <v>355</v>
      </c>
      <c r="H6" s="5" t="s">
        <v>356</v>
      </c>
      <c r="I6" s="5" t="s">
        <v>357</v>
      </c>
      <c r="J6" s="5" t="s">
        <v>358</v>
      </c>
      <c r="K6" s="8">
        <v>0.8</v>
      </c>
    </row>
    <row r="7" ht="20.1" customHeight="1" spans="1:11">
      <c r="A7" s="7"/>
      <c r="B7" s="7"/>
      <c r="C7" s="7"/>
      <c r="D7" s="7"/>
      <c r="E7" s="7"/>
      <c r="F7" s="5" t="s">
        <v>359</v>
      </c>
      <c r="G7" s="8">
        <v>1</v>
      </c>
      <c r="H7" s="5" t="s">
        <v>360</v>
      </c>
      <c r="I7" s="5" t="s">
        <v>361</v>
      </c>
      <c r="J7" s="5"/>
      <c r="K7" s="5"/>
    </row>
    <row r="8" ht="20.1" customHeight="1" spans="1:11">
      <c r="A8" s="9"/>
      <c r="B8" s="9"/>
      <c r="C8" s="9"/>
      <c r="D8" s="9"/>
      <c r="E8" s="9"/>
      <c r="F8" s="5" t="s">
        <v>362</v>
      </c>
      <c r="G8" s="8">
        <v>1</v>
      </c>
      <c r="H8" s="5" t="s">
        <v>363</v>
      </c>
      <c r="I8" s="5" t="s">
        <v>340</v>
      </c>
      <c r="J8" s="5"/>
      <c r="K8" s="5"/>
    </row>
    <row r="9" ht="20.1" customHeight="1" spans="1:11">
      <c r="A9" s="3">
        <v>305001</v>
      </c>
      <c r="B9" s="3" t="s">
        <v>364</v>
      </c>
      <c r="C9" s="3">
        <v>9</v>
      </c>
      <c r="D9" s="3">
        <v>9</v>
      </c>
      <c r="E9" s="3"/>
      <c r="F9" s="10" t="s">
        <v>365</v>
      </c>
      <c r="G9" s="11" t="s">
        <v>366</v>
      </c>
      <c r="H9" s="12" t="s">
        <v>367</v>
      </c>
      <c r="I9" s="11" t="s">
        <v>368</v>
      </c>
      <c r="J9" s="12" t="s">
        <v>369</v>
      </c>
      <c r="K9" s="8">
        <v>0.8</v>
      </c>
    </row>
    <row r="10" ht="20.1" customHeight="1" spans="1:11">
      <c r="A10" s="3"/>
      <c r="B10" s="3"/>
      <c r="C10" s="3"/>
      <c r="D10" s="3"/>
      <c r="E10" s="3"/>
      <c r="F10" s="10" t="s">
        <v>370</v>
      </c>
      <c r="G10" s="8">
        <v>1</v>
      </c>
      <c r="H10" s="12" t="s">
        <v>371</v>
      </c>
      <c r="I10" s="11" t="s">
        <v>368</v>
      </c>
      <c r="J10" s="5"/>
      <c r="K10" s="5"/>
    </row>
    <row r="11" ht="20.1" customHeight="1" spans="1:11">
      <c r="A11" s="3"/>
      <c r="B11" s="3"/>
      <c r="C11" s="3"/>
      <c r="D11" s="3"/>
      <c r="E11" s="3"/>
      <c r="F11" s="10" t="s">
        <v>372</v>
      </c>
      <c r="G11" s="5" t="s">
        <v>373</v>
      </c>
      <c r="H11" s="5"/>
      <c r="I11" s="5"/>
      <c r="J11" s="5"/>
      <c r="K11" s="5"/>
    </row>
    <row r="12" ht="20.1" customHeight="1" spans="1:11">
      <c r="A12" s="3">
        <v>305001</v>
      </c>
      <c r="B12" s="3" t="s">
        <v>374</v>
      </c>
      <c r="C12" s="3">
        <v>20</v>
      </c>
      <c r="D12" s="3">
        <v>20</v>
      </c>
      <c r="E12" s="3"/>
      <c r="F12" s="10" t="s">
        <v>375</v>
      </c>
      <c r="G12" s="13" t="s">
        <v>376</v>
      </c>
      <c r="H12" s="12" t="s">
        <v>377</v>
      </c>
      <c r="I12" s="13" t="s">
        <v>378</v>
      </c>
      <c r="J12" s="12" t="s">
        <v>379</v>
      </c>
      <c r="K12" s="8">
        <v>0.8</v>
      </c>
    </row>
    <row r="13" ht="20.1" customHeight="1" spans="1:11">
      <c r="A13" s="3"/>
      <c r="B13" s="3"/>
      <c r="C13" s="3"/>
      <c r="D13" s="3"/>
      <c r="E13" s="3"/>
      <c r="F13" s="10" t="s">
        <v>380</v>
      </c>
      <c r="G13" s="5"/>
      <c r="H13" s="12" t="s">
        <v>381</v>
      </c>
      <c r="I13" s="11" t="s">
        <v>382</v>
      </c>
      <c r="J13" s="5"/>
      <c r="K13" s="13"/>
    </row>
    <row r="14" ht="20.1" customHeight="1" spans="1:11">
      <c r="A14" s="3">
        <v>305001</v>
      </c>
      <c r="B14" s="3" t="s">
        <v>383</v>
      </c>
      <c r="C14" s="3">
        <v>55</v>
      </c>
      <c r="D14" s="3">
        <v>55</v>
      </c>
      <c r="E14" s="3"/>
      <c r="F14" s="10" t="s">
        <v>384</v>
      </c>
      <c r="G14" s="11" t="s">
        <v>385</v>
      </c>
      <c r="H14" s="12" t="s">
        <v>386</v>
      </c>
      <c r="I14" s="11" t="s">
        <v>368</v>
      </c>
      <c r="J14" s="12" t="s">
        <v>387</v>
      </c>
      <c r="K14" s="8">
        <v>0.8</v>
      </c>
    </row>
    <row r="15" ht="20.1" customHeight="1" spans="1:11">
      <c r="A15" s="3"/>
      <c r="B15" s="3"/>
      <c r="C15" s="3"/>
      <c r="D15" s="3"/>
      <c r="E15" s="3"/>
      <c r="F15" s="10" t="s">
        <v>388</v>
      </c>
      <c r="G15" s="13" t="s">
        <v>324</v>
      </c>
      <c r="H15" s="12" t="s">
        <v>389</v>
      </c>
      <c r="I15" s="11" t="s">
        <v>368</v>
      </c>
      <c r="J15" s="5"/>
      <c r="K15" s="13"/>
    </row>
    <row r="16" ht="20.1" customHeight="1" spans="1:11">
      <c r="A16" s="4"/>
      <c r="B16" s="4"/>
      <c r="C16" s="4"/>
      <c r="D16" s="4"/>
      <c r="E16" s="4"/>
      <c r="F16" s="14" t="s">
        <v>390</v>
      </c>
      <c r="G16" s="15" t="s">
        <v>373</v>
      </c>
      <c r="H16" s="15"/>
      <c r="I16" s="18"/>
      <c r="J16" s="5"/>
      <c r="K16" s="13"/>
    </row>
    <row r="17" ht="20.1" customHeight="1" spans="1:11">
      <c r="A17" s="3">
        <v>305001</v>
      </c>
      <c r="B17" s="3" t="s">
        <v>391</v>
      </c>
      <c r="C17" s="3">
        <v>56</v>
      </c>
      <c r="D17" s="3">
        <v>56</v>
      </c>
      <c r="E17" s="3"/>
      <c r="F17" s="3" t="s">
        <v>392</v>
      </c>
      <c r="G17" s="16" t="s">
        <v>393</v>
      </c>
      <c r="H17" s="3" t="s">
        <v>389</v>
      </c>
      <c r="I17" s="16" t="s">
        <v>368</v>
      </c>
      <c r="J17" s="10" t="s">
        <v>387</v>
      </c>
      <c r="K17" s="8">
        <v>0.8</v>
      </c>
    </row>
    <row r="18" ht="20.1" customHeight="1" spans="1:11">
      <c r="A18" s="3"/>
      <c r="B18" s="3"/>
      <c r="C18" s="3"/>
      <c r="D18" s="3"/>
      <c r="E18" s="3"/>
      <c r="F18" s="3" t="s">
        <v>394</v>
      </c>
      <c r="G18" s="16" t="s">
        <v>395</v>
      </c>
      <c r="H18" s="3" t="s">
        <v>386</v>
      </c>
      <c r="I18" s="16" t="s">
        <v>368</v>
      </c>
      <c r="J18" s="19"/>
      <c r="K18" s="13"/>
    </row>
    <row r="19" ht="20.1" customHeight="1" spans="1:11">
      <c r="A19" s="3"/>
      <c r="B19" s="3"/>
      <c r="C19" s="3"/>
      <c r="D19" s="3"/>
      <c r="E19" s="3"/>
      <c r="F19" s="3" t="s">
        <v>396</v>
      </c>
      <c r="G19" s="16" t="s">
        <v>397</v>
      </c>
      <c r="H19" s="3"/>
      <c r="I19" s="5"/>
      <c r="J19" s="19"/>
      <c r="K19" s="13"/>
    </row>
    <row r="20" ht="20.1" customHeight="1" spans="1:11">
      <c r="A20" s="3"/>
      <c r="B20" s="3"/>
      <c r="C20" s="3"/>
      <c r="D20" s="3"/>
      <c r="E20" s="3"/>
      <c r="F20" s="3" t="s">
        <v>388</v>
      </c>
      <c r="G20" s="16" t="s">
        <v>324</v>
      </c>
      <c r="H20" s="3"/>
      <c r="I20" s="5"/>
      <c r="J20" s="19"/>
      <c r="K20" s="13"/>
    </row>
    <row r="21" ht="20.1" customHeight="1" spans="1:11">
      <c r="A21" s="3"/>
      <c r="B21" s="3"/>
      <c r="C21" s="3"/>
      <c r="D21" s="3"/>
      <c r="E21" s="3"/>
      <c r="F21" s="3" t="s">
        <v>390</v>
      </c>
      <c r="G21" s="16" t="s">
        <v>373</v>
      </c>
      <c r="H21" s="3"/>
      <c r="I21" s="5"/>
      <c r="J21" s="19"/>
      <c r="K21" s="13"/>
    </row>
    <row r="22" ht="20.1" customHeight="1" spans="1:11">
      <c r="A22" s="3"/>
      <c r="B22" s="3"/>
      <c r="C22" s="3"/>
      <c r="D22" s="3"/>
      <c r="E22" s="3"/>
      <c r="F22" s="3" t="s">
        <v>398</v>
      </c>
      <c r="G22" s="16" t="s">
        <v>373</v>
      </c>
      <c r="H22" s="5"/>
      <c r="I22" s="13"/>
      <c r="J22" s="20"/>
      <c r="K22" s="13"/>
    </row>
    <row r="23" ht="22.7" customHeight="1" spans="1:11">
      <c r="A23" s="3"/>
      <c r="B23" s="3" t="s">
        <v>60</v>
      </c>
      <c r="C23" s="17">
        <f>SUM(C6:C17)</f>
        <v>160.52</v>
      </c>
      <c r="D23" s="17">
        <f>SUM(D6:D17)</f>
        <v>160.52</v>
      </c>
      <c r="E23" s="5"/>
      <c r="F23" s="5"/>
      <c r="G23" s="13"/>
      <c r="H23" s="5"/>
      <c r="I23" s="13"/>
      <c r="J23" s="5"/>
      <c r="K23" s="13"/>
    </row>
  </sheetData>
  <mergeCells count="34">
    <mergeCell ref="A1:K1"/>
    <mergeCell ref="A2:K2"/>
    <mergeCell ref="F3:K3"/>
    <mergeCell ref="F4:G4"/>
    <mergeCell ref="H4:I4"/>
    <mergeCell ref="J4:K4"/>
    <mergeCell ref="A3:A5"/>
    <mergeCell ref="A6:A8"/>
    <mergeCell ref="A9:A11"/>
    <mergeCell ref="A12:A13"/>
    <mergeCell ref="A14:A16"/>
    <mergeCell ref="A17:A22"/>
    <mergeCell ref="B3:B5"/>
    <mergeCell ref="B6:B8"/>
    <mergeCell ref="B9:B11"/>
    <mergeCell ref="B12:B13"/>
    <mergeCell ref="B14:B16"/>
    <mergeCell ref="B17:B22"/>
    <mergeCell ref="C6:C8"/>
    <mergeCell ref="C9:C11"/>
    <mergeCell ref="C12:C13"/>
    <mergeCell ref="C14:C16"/>
    <mergeCell ref="C17:C22"/>
    <mergeCell ref="D6:D8"/>
    <mergeCell ref="D9:D11"/>
    <mergeCell ref="D12:D13"/>
    <mergeCell ref="D14:D16"/>
    <mergeCell ref="D17:D22"/>
    <mergeCell ref="E6:E8"/>
    <mergeCell ref="E9:E11"/>
    <mergeCell ref="E12:E13"/>
    <mergeCell ref="E14:E16"/>
    <mergeCell ref="E17:E22"/>
    <mergeCell ref="C3:E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 M。 </cp:lastModifiedBy>
  <dcterms:created xsi:type="dcterms:W3CDTF">2021-05-21T05:43:00Z</dcterms:created>
  <dcterms:modified xsi:type="dcterms:W3CDTF">2022-06-29T10:34:46Z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B8F3464FBF854EAA860CDEEFAFBBF632</vt:lpwstr>
  </property>
  <property fmtid="{D5CDD505-2E9C-101B-9397-08002B2CF9AE}" pid="3" name="KSOProductBuildVer">
    <vt:lpwstr>2052-11.1.0.11753</vt:lpwstr>
  </property>
</Properties>
</file>