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一批" sheetId="2" r:id="rId1"/>
  </sheets>
  <definedNames>
    <definedName name="_xlnm._FilterDatabase" localSheetId="0" hidden="1">第一批!$A$3:$U$27</definedName>
    <definedName name="_xlnm.Print_Titles" localSheetId="0">第一批!$2:$3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<sst xmlns="http://schemas.openxmlformats.org/spreadsheetml/2006/main" count="346" uniqueCount="164">
  <si>
    <t>2025年度尉氏县巩固拓展脱贫攻坚成果同乡村振兴有效衔接项目第一批资金计划安排明细表</t>
  </si>
  <si>
    <t>序号</t>
  </si>
  <si>
    <t>省辖市</t>
  </si>
  <si>
    <t>县</t>
  </si>
  <si>
    <t>乡镇</t>
  </si>
  <si>
    <t>项目名称</t>
  </si>
  <si>
    <t>项目类型</t>
  </si>
  <si>
    <t>建设性质</t>
  </si>
  <si>
    <t>实施地点</t>
  </si>
  <si>
    <t>时间进度</t>
  </si>
  <si>
    <t>责任单位</t>
  </si>
  <si>
    <t>建设任务</t>
  </si>
  <si>
    <t>资金规模（万元）</t>
  </si>
  <si>
    <t>合计计划安排资金(万元)</t>
  </si>
  <si>
    <t>其中：</t>
  </si>
  <si>
    <t>资金筹措方式</t>
  </si>
  <si>
    <t>受益对象户数</t>
  </si>
  <si>
    <t>受益对象人数</t>
  </si>
  <si>
    <t>绩效目标</t>
  </si>
  <si>
    <t>群众参与</t>
  </si>
  <si>
    <t>帮扶机制</t>
  </si>
  <si>
    <t>中央资金(万元)</t>
  </si>
  <si>
    <t>省级资金(万元)</t>
  </si>
  <si>
    <t>产业项目</t>
  </si>
  <si>
    <t>河南省开封市</t>
  </si>
  <si>
    <t>尉氏县</t>
  </si>
  <si>
    <t>朱曲镇</t>
  </si>
  <si>
    <t>2025年尉氏县朱曲镇花生榨油车间产业发展项目</t>
  </si>
  <si>
    <t>产业发展</t>
  </si>
  <si>
    <t>新建</t>
  </si>
  <si>
    <t>苗庄村</t>
  </si>
  <si>
    <t>2025.1-2025.12</t>
  </si>
  <si>
    <t>朱曲镇人民政府</t>
  </si>
  <si>
    <t>在朱曲镇苗庄村，建设花生榨油车间一座，面积600平方，建设花生仓储一座，面积2500平方。</t>
  </si>
  <si>
    <t>财政衔接资金</t>
  </si>
  <si>
    <t>项目建成后，标准化厂房租赁给从事工坊企业经营，资产收益，每年收益金额18万元,其中70%给按照分配方案给100户脱贫户和监测对象资产收益分成，30%壮大村集体经济；预计吸纳周边群众8人在基地务工，年均收入2.5万元-3万元。</t>
  </si>
  <si>
    <t>是</t>
  </si>
  <si>
    <t>通过项目建成，建立与脱贫户、监测户利益联结机制，通过资产租赁收益，带动脱贫户、监测户持续增收，并壮大村集体经济。</t>
  </si>
  <si>
    <t>2025年尉氏县朱曲镇周寨村建设速冻食品生产标准化厂房产业发展项目</t>
  </si>
  <si>
    <t>周寨村</t>
  </si>
  <si>
    <t>在朱曲镇周寨村，建设速冻食品生产钢结构标准化厂房一座，面积3000平方。</t>
  </si>
  <si>
    <t>项目建成后，标准化厂房租赁给从事工坊企业经营，资产收益，每年收益金额16.8万元,其中70%给按照分配方案给60户脱贫户和监测对象资产收益分成，30%壮大村集体经济。</t>
  </si>
  <si>
    <t>2025年尉氏县朱曲镇建设温室大棚产业发展项目</t>
  </si>
  <si>
    <t>焦庄村</t>
  </si>
  <si>
    <t>在朱曲镇焦庄村建设温室大棚1座、加工生产车间4000平方，用于生产香菇菌棒、木耳菌棒。</t>
  </si>
  <si>
    <t>项目建成后，大棚、加工车间租赁给合作社经营，资产收益，每年收益金额18万元,其中70%给按照分配方案给120户脱贫户和监测对象资产收益分成，30%壮大村集体经济；预计吸纳周边群众12人在基地务工，年均收入2.5万元-3万元。</t>
  </si>
  <si>
    <t>十八里镇</t>
  </si>
  <si>
    <t>2025年度尉氏县十八里镇赵庄村标准化厂房产业项目</t>
  </si>
  <si>
    <t>赵庄村</t>
  </si>
  <si>
    <t>十八里镇人民政府</t>
  </si>
  <si>
    <t>新建标准化厂房1800平方米</t>
  </si>
  <si>
    <t>每年分成资金不低于投入资金总额的6%，其中70%用于130户脱贫户、监测对象共计399人受益分成，30%用于壮大发展村集体经济</t>
  </si>
  <si>
    <t>该项目覆盖130户脱贫户和监测对象共计399人，采取村委会+合作社+脱贫户、监测对象的带动模式，通过利润分成的形式，带动脱贫户和监测对象增收，发展壮大村集体经济</t>
  </si>
  <si>
    <t>张市镇</t>
  </si>
  <si>
    <t>2025年度张市镇后大庄村建设牛棚产业发展项目</t>
  </si>
  <si>
    <t>后大庄村</t>
  </si>
  <si>
    <t>张市镇人民政府</t>
  </si>
  <si>
    <t>整合第一书记项目资金90万元，在后大庄村建设牛棚2座，规格为：1.长50米、宽13米、高5.8米；2.长40米、宽13米、高5.8米，总面积1170平方米；为弱劳动力、无劳动力的脱贫户和监测对象进行利润分成。</t>
  </si>
  <si>
    <t>每年保底收益5.4万元,其中的2.16万元壮大村集体经济，用于村内公益事业；剩余的3.24万元为参与的10户脱贫户、监测对象进行分成，户均收益分成不低于1500元。</t>
  </si>
  <si>
    <t>通过村委会+合作社+脱贫户的帮扶模式，带动10户脱贫户、监测对象均户增收不低于1000元；合作社为村内具有劳动能力的脱贫户提供就业岗位，用工人员工资50-60元/天，长期用工人员签订用工协议。</t>
  </si>
  <si>
    <t>永兴镇</t>
  </si>
  <si>
    <t>2025年度尉氏县永兴镇刘符陈村蛋鸡产业配套设施项目</t>
  </si>
  <si>
    <t>刘符陈</t>
  </si>
  <si>
    <t>永兴镇人民政府</t>
  </si>
  <si>
    <t>购买蛋鸡大棚配套设施，包含仓库、供料塔、粉碎搅拌机等配套设施。</t>
  </si>
  <si>
    <t>建设蛋鸡大棚，发展蛋鸡养殖，蛋品销售，年保底收益为总投资的6%，用于脱贫村及脱贫户的发展</t>
  </si>
  <si>
    <t>通过村委会+合作社+脱贫户的带贫模式，带动脱贫户户均增收1000-1500元不等；</t>
  </si>
  <si>
    <t>小陈乡</t>
  </si>
  <si>
    <t>2025年度尉氏县小陈乡圉村农产品初加工产业项目</t>
  </si>
  <si>
    <t>圉村</t>
  </si>
  <si>
    <t>小陈乡人民政府</t>
  </si>
  <si>
    <t>购买农产品加工设备。</t>
  </si>
  <si>
    <t>每年收益约2.4万元,其中的1.68万元用于带动51户监测户和脱贫户，户均增收200-1000元，0.72万元作为村集体经济，用于公益事业。</t>
  </si>
  <si>
    <t>采取合作社+村委会+监测户、脱贫户的帮扶模式，通过产业带动、务工就业等模式，促进脱贫户、监测户增收和发展壮大村集体经济。</t>
  </si>
  <si>
    <t>蔡庄镇</t>
  </si>
  <si>
    <t>2025年度尉氏县蔡庄镇时村保鲜库项目</t>
  </si>
  <si>
    <t>时村</t>
  </si>
  <si>
    <t>蔡庄镇人民政府</t>
  </si>
  <si>
    <t>整合市县第一书记资金60万元新建保鲜库一座</t>
  </si>
  <si>
    <t>项目建成后，每年收益资金不低于投入资金总额的6%。年收益中的30%用于壮大村集体经济，70%对整户无劳力脱贫户进行利润分成。</t>
  </si>
  <si>
    <t>带动群众务工增收，并通过项目收益分成的形式，带动脱贫户增收，发展壮大村集体经济。</t>
  </si>
  <si>
    <t>2025年度尉氏县朱曲镇服装加工车间产业发展项目</t>
  </si>
  <si>
    <t>米庄村</t>
  </si>
  <si>
    <t>整合市县派第一书记资金70万元，在朱曲镇米庄村建设服装加工车间一座，面积800平方。</t>
  </si>
  <si>
    <t>项目建成后，租赁给相关的企业经营，资产收益，每年收益金额4.2万元,其中70%给按照分配方案给30户脱贫户和监测对象资产收益分成，30%壮大朱曲镇6个脱贫村村集体经济；预计吸纳周边群众6人在基地务工，年均收入2.5万元-3万元</t>
  </si>
  <si>
    <t>门楼任乡</t>
  </si>
  <si>
    <t>2025年度尉氏县门楼任乡郝寺村花生加工产业发展项目</t>
  </si>
  <si>
    <t>郝寺村</t>
  </si>
  <si>
    <t>门楼任乡人民政府</t>
  </si>
  <si>
    <t>整合第一书记资金30万元，用于采购：花生去尾机一台、花生比重清选机一台、花生裂口精选机、花生壳压块机一台。</t>
  </si>
  <si>
    <t>项目建成后，设备租赁给相关的企业经营，资产收益，每年收益金额1.8万元,其中70%按照分配方案给脱贫户和监测对象资产收益分成，30%壮大门楼任乡3个脱贫村村集体经济</t>
  </si>
  <si>
    <t>邢庄乡</t>
  </si>
  <si>
    <t>2025年尉氏县邢庄乡屈楼村蛋鸡养殖产业发展项目</t>
  </si>
  <si>
    <t>邢庄乡屈楼村</t>
  </si>
  <si>
    <t>邢庄乡人民政府</t>
  </si>
  <si>
    <t>在屈楼村建设长100米、宽16米、高5.5米的鸡舍2栋；长70米、宽16米、高5.5米的饲料仓库1栋；长60米、宽16米、高5.5米的鸡蛋储存仓库1栋；长40米、宽16米、高4米的鸡粪晾晒厂房1栋；鸡笼及饲养设备850组；饲料加工设备4套、管理设备3套及相关配套设施，用于发展蛋鸡养殖产业。</t>
  </si>
  <si>
    <t>项目建成后，租赁给企业，年收益不低于资产总额的6%作为收益，每年收益金额50.118万元,其中收益资金的70%用于为不少于300户脱贫享受政策户及风险未消除的监测对象进行收益分成，带动脱贫户和监测对象发展产业，户均收益1000元以上，剩余30%纳入村集体经济收入，用于发展壮大村集体经济。</t>
  </si>
  <si>
    <t>通过项目建成，建立与脱贫户、监测户利益联结机制，带动不少于300户脱贫户和监测户发展产业，让脱贫户、监测户实现资产收益及持续增收，户均增收不低于1000元，壮大村集体经济。</t>
  </si>
  <si>
    <t>2025年尉氏县邢庄乡新庄村大棚种植产业发展项目</t>
  </si>
  <si>
    <t>邢庄乡新庄村</t>
  </si>
  <si>
    <t>在新庄村建设长100米、宽12米、高2.8米的大棚5栋。</t>
  </si>
  <si>
    <t>项目建成后，租赁给企业，年收益不低于资产总额的6%作为收益，其中收益资金的70%用于为不少于7户脱贫享受对象进行收益分成，带动脱贫户对象发展产业，户均收益3000元以上，剩余30%纳入村集体经济收入，用于发展壮大村集体经济。</t>
  </si>
  <si>
    <t>通过项目建成，建立与脱贫户利益联结机制，带动不少于7户脱贫户发展产业，让脱贫户、实现资产收益及持续增收，户均增收不低于3000元，壮大村集体经济。</t>
  </si>
  <si>
    <t>2025年尉氏县邢庄乡水黄村建设种植大棚及配套设施产业发展项目</t>
  </si>
  <si>
    <t>邢庄乡水黄村</t>
  </si>
  <si>
    <t>2025.1-2025.6</t>
  </si>
  <si>
    <t>在水黄村建设长50米，宽10米，高4米，总面积10000平方米的种植大棚20座；建设长30米，宽20米，高8米的冷库一座及相关配套设施。</t>
  </si>
  <si>
    <t>项目建成后，租赁给企业，年收益不低于资产总额的6%，每年收益金额13.2万元,其中70%对不少于50户脱贫户和监测对象及村民资产收益分成，30%用于壮大村集体经济。</t>
  </si>
  <si>
    <t>通过项目建成，建立与脱贫户、监测户利益联结机制，带动不少于50户村民及脱贫户和监测户发展产业，让脱贫户、监测户实现资产收益及持续增收，户均增收不低于1000元，壮大村集体经济。</t>
  </si>
  <si>
    <t>2025年度邢庄乡三李村建设冷库产业发展项目</t>
  </si>
  <si>
    <t>邢庄乡三李村</t>
  </si>
  <si>
    <t>在三李村建设长50米，宽35米，高6米，储存空间10500立方米保鲜冷库一座及相关配套设施。</t>
  </si>
  <si>
    <t>项目建成后，租赁给企业，年收益不低于资产总额的6%作为收益，收益资金用于为不少于40户脱贫享受政策户及风险未消除的监测对象进行收益分成，户均收益1000元以上，同时发展壮大村集体经济收入，用于村内公益事业等。</t>
  </si>
  <si>
    <t>通过项目建成，建立与脱贫户、监测户利益联结机制，对不少于40户的脱贫户和监测户进行收益分成，同时可带动不少于3人实现就业，让脱贫户、监测户实现资产收益及持续增收，户均增收不低于1000元，壮大村集体经济。</t>
  </si>
  <si>
    <t>水坡镇</t>
  </si>
  <si>
    <t>2025年度尉氏县水坡镇横堤村冷库建设产业项目</t>
  </si>
  <si>
    <t>横堤村</t>
  </si>
  <si>
    <t>2025.01-2025.12</t>
  </si>
  <si>
    <t>水坡镇人民政府</t>
  </si>
  <si>
    <t>整合市县派第一书记资金90万元，在水坡镇横堤村新建冷库一座，面积300平方米，以及冷库配套设施</t>
  </si>
  <si>
    <t>项目建成后，每年收益金额5.4万元,其中70%给按照分配方案给65户脱贫户和监测对象资产收益分成，30%壮大受益行政村村集体经济。</t>
  </si>
  <si>
    <t>通过项目建成，建立与脱贫户、监测户利益联结机制，带动脱贫户和监测户发展优质粮食种植产业，脱贫户、监测户实现资产收益，带动脱贫户、监测户持续增收，壮大村集体经济。</t>
  </si>
  <si>
    <t>庄头镇</t>
  </si>
  <si>
    <t>2025年度尉氏县庄头镇市派第一书记产业发展项目</t>
  </si>
  <si>
    <t>庄头镇人民政府</t>
  </si>
  <si>
    <t>庄头镇投入资金170万元，用于厂房配套设施，项目建成后根据投入资金占项目实际投入总资金的比例确定所有权归属占比。</t>
  </si>
  <si>
    <t>资金注入公司后，每年分成资金不低于投入资金总额的6%。其中的70%对215户脱贫户和监测对象进行利润分成，30%纳入9个市派第一书记村集体经济收入，用于发展壮大村集体经济。</t>
  </si>
  <si>
    <t>通过项目建成，建立与脱贫户、监测户利益联结机制，带动脱贫户、监测户增收，使脱贫户、监测户有一个稳定、可靠的增收渠道。</t>
  </si>
  <si>
    <t>新尉街道办事处筹备组</t>
  </si>
  <si>
    <t>2025年度尉氏县新尉街道办事处筹备组乡村振兴综合提升项目</t>
  </si>
  <si>
    <t>大桥乡</t>
  </si>
  <si>
    <t>新尉办事处筹备组</t>
  </si>
  <si>
    <t>投入到尉氏县发展投资有限公司用于建设一座三层标准化厂房，长42.2m、宽45.2m 、高23.1m，单层面积1907.44，总面积5722.32平方，其中我办事处占股650平方，由尉氏县发展投资有限公司统一负责建设及经营。</t>
  </si>
  <si>
    <t>项目建成投产后，每年固定收益6.6万元，其中70%用于脱贫户、监测户进行利润分成，30%纳入村集体经济收入，用于发展壮大村集体经济。</t>
  </si>
  <si>
    <t>通过标准化厂房建设的带贫模式，村集体经济收入不低于1.98万元，带动30户以上脱贫户发放利润分成4.62万元。</t>
  </si>
  <si>
    <t>2025年度尉氏县小陈乡东贾村建设蛋鸡养殖产业项目</t>
  </si>
  <si>
    <t>新型农村集体经济</t>
  </si>
  <si>
    <t>东贾村</t>
  </si>
  <si>
    <t>新建蛋鸡养殖大棚1座，及养殖配套设施。</t>
  </si>
  <si>
    <t>每年收益约6万元，其中的2.4万元用于带动监测户和脱贫户增收，户均增收100-2000元，3.6万元作为村集体经济，用于公益事业。</t>
  </si>
  <si>
    <t>南曹乡</t>
  </si>
  <si>
    <t>2025年度尉氏县南曹乡史桥村建设标准化厂房项目</t>
  </si>
  <si>
    <t>史桥村</t>
  </si>
  <si>
    <t>新建一座长50米，宽40米，高7米，2000平方米标准化厂房一座</t>
  </si>
  <si>
    <t>项目建成后，资产设备租赁给相关的合作社生产经营，资产收益，每年收益金额9万元,其中70%按照分配方案给脱贫户和监测对象资产收益分成，30%壮村集体经济。</t>
  </si>
  <si>
    <t>通过项目建成，建立与脱贫户、监测户利益联结机制，带动脱贫户和监测户发展特色种植产业，脱贫户、监测户实现资产收益，带动脱贫户、监测户持续增收，壮大村集体经济。</t>
  </si>
  <si>
    <t>2025年度尉氏县南曹乡中山村建设保鲜库产业发展项目</t>
  </si>
  <si>
    <t>中山村</t>
  </si>
  <si>
    <t>新建保鲜库面积；长32米，宽16米高度6.5米；晾晒棚面积；长32米，宽23米，高度5.5米；地面硬化面积；长38米，宽23米，厚度18公分</t>
  </si>
  <si>
    <t>项目建成后，资产设备租赁给相关企业，资产收益，每年收益金额15.6万元,其中70%按照分配方案给脱贫户和监测对象资产收益分成，30%壮大村集体经济</t>
  </si>
  <si>
    <t>2025年尉氏县朱曲镇供港蔬菜仓储基地产业发展项目</t>
  </si>
  <si>
    <t>毛寨村</t>
  </si>
  <si>
    <t>在朱曲镇毛寨村撤并小学内建设标准化厂房2座，面积共3000平方，配套水、电、照明等设施。</t>
  </si>
  <si>
    <t>项目建成后，标准化厂房租赁给从事工坊企业经营，资产收益，每年收益金额18万元,其中70%给按照分配方案给100户脱贫户和监测对象资产收益分成，30%壮大村集体经济；预计吸纳周边群众10人在基地务工，年均收入1.5万元-2.5万元。</t>
  </si>
  <si>
    <t>2025年度尉氏县大桥乡大槐树村建设馒头、面条自动化生产车间产业项目</t>
  </si>
  <si>
    <t>大槐树村</t>
  </si>
  <si>
    <t>大桥乡人民政府</t>
  </si>
  <si>
    <t>在大桥乡大槐树村建设标准化厂房1栋，面积共1000平方，配套水、电、照明、生产线等设施。</t>
  </si>
  <si>
    <t>项目建成后年验收合格率达到100%，项目完成及时率达到100%。项目年收益率不低于财政资金投资总额6%，每年增加集体经济收益15.6万元；带动村内群众和脱贫户务工15人以上，每人每天增加务工收入约40—85元。</t>
  </si>
  <si>
    <t>通过项目实施，每年增加集体经济收益15.6万元，收益由村统筹使用，收益的70%用于对本村脱贫户（监测户）、60岁以上老人、大病困难户、留守儿童以及低收入人群兜底保障，30%用于壮大村集体经济，对村内道路、路灯、排水设施新建或维修、新打或维修机井等基础设施进行维护及其它公益事业。</t>
  </si>
  <si>
    <t>2025年尉氏县庄头镇黑高村建设仓储库房产业项目</t>
  </si>
  <si>
    <t>新建草料库房1座，建设面积长70米x宽13米=910平方米，及配套设备。</t>
  </si>
  <si>
    <t>项目建成后，每年分成资金不低于投入资金总额的6%。其中的70%对脱贫户和监测对象进行利润分成，30%纳入黑高村集体经济收入，用于发展壮大村集体经济。</t>
  </si>
  <si>
    <t>通过项目建成，建立与脱贫户、监测户利益联结机制，增加脱贫户、监测户务工就业机会，每年再对脱贫户、监测户、村集体进行不低于投入资金总额的6%分红，进一步增加脱贫户、监测户的收入，壮大村集体经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</si>
</sst>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Times New Roman"/>
      <charset val="134"/>
    </font>
    <font>
      <sz val="11"/>
      <name val="宋体"/>
      <charset val="134"/>
      <scheme val="minor"/>
    </font>
    <font>
      <sz val="22"/>
      <name val="方正小标宋简体"/>
      <charset val="134"/>
    </font>
    <font>
      <sz val="11"/>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
      <sz val="12"/>
      <name val="宋体"/>
      <charset val="134"/>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4" borderId="9" applyNumberFormat="0" applyAlignment="0" applyProtection="0">
      <alignment vertical="center"/>
    </xf>
    <xf numFmtId="0" fontId="15" fillId="5" borderId="10" applyNumberFormat="0" applyAlignment="0" applyProtection="0">
      <alignment vertical="center"/>
    </xf>
    <xf numFmtId="0" fontId="16" fillId="5" borderId="9" applyNumberFormat="0" applyAlignment="0" applyProtection="0">
      <alignment vertical="center"/>
    </xf>
    <xf numFmtId="0" fontId="17" fillId="6"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xf numFmtId="0" fontId="26" fillId="0" borderId="0"/>
    <xf numFmtId="0" fontId="26" fillId="0" borderId="0"/>
    <xf numFmtId="0" fontId="26" fillId="0" borderId="0"/>
  </cellStyleXfs>
  <cellXfs count="1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lignment vertical="center"/>
    </xf>
    <xf numFmtId="0" fontId="3" fillId="0" borderId="0"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 xfId="0" applyFont="1" applyFill="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4 2" xfId="50"/>
    <cellStyle name="常规 13" xfId="51"/>
    <cellStyle name="常规_Sheet1" xfId="52"/>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7"/>
  <sheetViews>
    <sheetView tabSelected="1" workbookViewId="0">
      <selection activeCell="A2" sqref="A2:A3"/>
    </sheetView>
  </sheetViews>
  <sheetFormatPr defaultColWidth="9" defaultRowHeight="15.75"/>
  <cols>
    <col min="1" max="1" width="3.625" style="4" customWidth="1"/>
    <col min="2" max="2" width="5.125" style="4" customWidth="1"/>
    <col min="3" max="3" width="2.875" style="4" customWidth="1"/>
    <col min="4" max="4" width="6.25" style="4" customWidth="1"/>
    <col min="5" max="5" width="19.5" style="1" customWidth="1"/>
    <col min="6" max="7" width="4.75" style="4" customWidth="1"/>
    <col min="8" max="8" width="6.375" style="4" customWidth="1"/>
    <col min="9" max="9" width="7.875" style="4" customWidth="1"/>
    <col min="10" max="10" width="4.75" style="4" customWidth="1"/>
    <col min="11" max="11" width="28.5" style="5" customWidth="1"/>
    <col min="12" max="15" width="8.875" style="4" customWidth="1"/>
    <col min="16" max="18" width="5.125" style="4" customWidth="1"/>
    <col min="19" max="19" width="28.5" style="5" customWidth="1"/>
    <col min="20" max="20" width="5.125" style="4" customWidth="1"/>
    <col min="21" max="21" width="28.5" style="5" customWidth="1"/>
    <col min="22" max="16384" width="9" style="6"/>
  </cols>
  <sheetData>
    <row r="1" s="1" customFormat="1" ht="37" customHeight="1" spans="1:21">
      <c r="A1" s="7" t="s">
        <v>0</v>
      </c>
      <c r="B1" s="7"/>
      <c r="C1" s="7"/>
      <c r="D1" s="7"/>
      <c r="E1" s="7"/>
      <c r="F1" s="7"/>
      <c r="G1" s="7"/>
      <c r="H1" s="7"/>
      <c r="I1" s="7"/>
      <c r="J1" s="7"/>
      <c r="K1" s="7"/>
      <c r="L1" s="7"/>
      <c r="M1" s="7"/>
      <c r="N1" s="7"/>
      <c r="O1" s="7"/>
      <c r="P1" s="7"/>
      <c r="Q1" s="7"/>
      <c r="R1" s="7"/>
      <c r="S1" s="7"/>
      <c r="T1" s="7"/>
      <c r="U1" s="7"/>
    </row>
    <row r="2" s="2" customFormat="1" spans="1:21">
      <c r="A2" s="8" t="s">
        <v>1</v>
      </c>
      <c r="B2" s="8" t="s">
        <v>2</v>
      </c>
      <c r="C2" s="8" t="s">
        <v>3</v>
      </c>
      <c r="D2" s="8" t="s">
        <v>4</v>
      </c>
      <c r="E2" s="8" t="s">
        <v>5</v>
      </c>
      <c r="F2" s="8" t="s">
        <v>6</v>
      </c>
      <c r="G2" s="8" t="s">
        <v>7</v>
      </c>
      <c r="H2" s="8" t="s">
        <v>8</v>
      </c>
      <c r="I2" s="8" t="s">
        <v>9</v>
      </c>
      <c r="J2" s="8" t="s">
        <v>10</v>
      </c>
      <c r="K2" s="8" t="s">
        <v>11</v>
      </c>
      <c r="L2" s="8" t="s">
        <v>12</v>
      </c>
      <c r="M2" s="8" t="s">
        <v>13</v>
      </c>
      <c r="N2" s="14" t="s">
        <v>14</v>
      </c>
      <c r="O2" s="15"/>
      <c r="P2" s="8" t="s">
        <v>15</v>
      </c>
      <c r="Q2" s="8" t="s">
        <v>16</v>
      </c>
      <c r="R2" s="8" t="s">
        <v>17</v>
      </c>
      <c r="S2" s="8" t="s">
        <v>18</v>
      </c>
      <c r="T2" s="8" t="s">
        <v>19</v>
      </c>
      <c r="U2" s="8" t="s">
        <v>20</v>
      </c>
    </row>
    <row r="3" s="2" customFormat="1" ht="27" spans="1:21">
      <c r="A3" s="9"/>
      <c r="B3" s="9"/>
      <c r="C3" s="9"/>
      <c r="D3" s="9"/>
      <c r="E3" s="9"/>
      <c r="F3" s="9"/>
      <c r="G3" s="9"/>
      <c r="H3" s="9"/>
      <c r="I3" s="9"/>
      <c r="J3" s="9"/>
      <c r="K3" s="9"/>
      <c r="L3" s="9"/>
      <c r="M3" s="9"/>
      <c r="N3" s="16" t="s">
        <v>21</v>
      </c>
      <c r="O3" s="16" t="s">
        <v>22</v>
      </c>
      <c r="P3" s="9"/>
      <c r="Q3" s="9"/>
      <c r="R3" s="9"/>
      <c r="S3" s="9"/>
      <c r="T3" s="9"/>
      <c r="U3" s="9"/>
    </row>
    <row r="4" s="3" customFormat="1" ht="13.5" spans="1:21">
      <c r="A4" s="10">
        <v>23</v>
      </c>
      <c r="B4" s="10"/>
      <c r="C4" s="10"/>
      <c r="D4" s="11"/>
      <c r="E4" s="10" t="s">
        <v>23</v>
      </c>
      <c r="F4" s="10"/>
      <c r="G4" s="10"/>
      <c r="H4" s="10"/>
      <c r="I4" s="10"/>
      <c r="J4" s="10"/>
      <c r="K4" s="10"/>
      <c r="L4" s="10">
        <f>SUM(L5:L27)</f>
        <v>4025.3</v>
      </c>
      <c r="M4" s="10">
        <f>SUM(M5:M27)</f>
        <v>3908</v>
      </c>
      <c r="N4" s="10">
        <f>SUM(N5:N27)</f>
        <v>3198</v>
      </c>
      <c r="O4" s="10">
        <f>SUM(O5:O27)</f>
        <v>710</v>
      </c>
      <c r="P4" s="10"/>
      <c r="Q4" s="10"/>
      <c r="R4" s="10"/>
      <c r="S4" s="10"/>
      <c r="T4" s="10"/>
      <c r="U4" s="10"/>
    </row>
    <row r="5" s="3" customFormat="1" ht="84" spans="1:21">
      <c r="A5" s="12">
        <v>1</v>
      </c>
      <c r="B5" s="12" t="s">
        <v>24</v>
      </c>
      <c r="C5" s="12" t="s">
        <v>25</v>
      </c>
      <c r="D5" s="13" t="s">
        <v>26</v>
      </c>
      <c r="E5" s="12" t="s">
        <v>27</v>
      </c>
      <c r="F5" s="12" t="s">
        <v>28</v>
      </c>
      <c r="G5" s="12" t="s">
        <v>29</v>
      </c>
      <c r="H5" s="12" t="s">
        <v>30</v>
      </c>
      <c r="I5" s="12" t="s">
        <v>31</v>
      </c>
      <c r="J5" s="12" t="s">
        <v>32</v>
      </c>
      <c r="K5" s="12" t="s">
        <v>33</v>
      </c>
      <c r="L5" s="12">
        <v>290</v>
      </c>
      <c r="M5" s="12">
        <f>N5+O5</f>
        <v>290</v>
      </c>
      <c r="N5" s="12">
        <v>290</v>
      </c>
      <c r="O5" s="12"/>
      <c r="P5" s="12" t="s">
        <v>34</v>
      </c>
      <c r="Q5" s="12">
        <v>90</v>
      </c>
      <c r="R5" s="12">
        <v>220</v>
      </c>
      <c r="S5" s="12" t="s">
        <v>35</v>
      </c>
      <c r="T5" s="12" t="s">
        <v>36</v>
      </c>
      <c r="U5" s="12" t="s">
        <v>37</v>
      </c>
    </row>
    <row r="6" s="3" customFormat="1" ht="60" spans="1:21">
      <c r="A6" s="12">
        <v>2</v>
      </c>
      <c r="B6" s="12" t="s">
        <v>24</v>
      </c>
      <c r="C6" s="12" t="s">
        <v>25</v>
      </c>
      <c r="D6" s="13" t="s">
        <v>26</v>
      </c>
      <c r="E6" s="12" t="s">
        <v>38</v>
      </c>
      <c r="F6" s="12" t="s">
        <v>28</v>
      </c>
      <c r="G6" s="12" t="s">
        <v>29</v>
      </c>
      <c r="H6" s="12" t="s">
        <v>39</v>
      </c>
      <c r="I6" s="12" t="s">
        <v>31</v>
      </c>
      <c r="J6" s="12" t="s">
        <v>32</v>
      </c>
      <c r="K6" s="12" t="s">
        <v>40</v>
      </c>
      <c r="L6" s="12">
        <v>280</v>
      </c>
      <c r="M6" s="12">
        <f t="shared" ref="M6:M27" si="0">N6+O6</f>
        <v>280</v>
      </c>
      <c r="N6" s="12">
        <v>280</v>
      </c>
      <c r="O6" s="12"/>
      <c r="P6" s="12" t="s">
        <v>34</v>
      </c>
      <c r="Q6" s="12">
        <v>60</v>
      </c>
      <c r="R6" s="12">
        <v>180</v>
      </c>
      <c r="S6" s="12" t="s">
        <v>41</v>
      </c>
      <c r="T6" s="12" t="s">
        <v>36</v>
      </c>
      <c r="U6" s="12" t="s">
        <v>37</v>
      </c>
    </row>
    <row r="7" s="3" customFormat="1" ht="84" spans="1:21">
      <c r="A7" s="12">
        <v>3</v>
      </c>
      <c r="B7" s="12" t="s">
        <v>24</v>
      </c>
      <c r="C7" s="12" t="s">
        <v>25</v>
      </c>
      <c r="D7" s="13" t="s">
        <v>26</v>
      </c>
      <c r="E7" s="12" t="s">
        <v>42</v>
      </c>
      <c r="F7" s="12" t="s">
        <v>28</v>
      </c>
      <c r="G7" s="12" t="s">
        <v>29</v>
      </c>
      <c r="H7" s="12" t="s">
        <v>43</v>
      </c>
      <c r="I7" s="12" t="s">
        <v>31</v>
      </c>
      <c r="J7" s="12" t="s">
        <v>32</v>
      </c>
      <c r="K7" s="12" t="s">
        <v>44</v>
      </c>
      <c r="L7" s="12">
        <v>290</v>
      </c>
      <c r="M7" s="12">
        <f t="shared" si="0"/>
        <v>290</v>
      </c>
      <c r="N7" s="12">
        <v>290</v>
      </c>
      <c r="O7" s="12"/>
      <c r="P7" s="12" t="s">
        <v>34</v>
      </c>
      <c r="Q7" s="12">
        <v>80</v>
      </c>
      <c r="R7" s="12">
        <v>140</v>
      </c>
      <c r="S7" s="12" t="s">
        <v>45</v>
      </c>
      <c r="T7" s="12" t="s">
        <v>36</v>
      </c>
      <c r="U7" s="12" t="s">
        <v>37</v>
      </c>
    </row>
    <row r="8" s="3" customFormat="1" ht="60" spans="1:21">
      <c r="A8" s="12">
        <v>4</v>
      </c>
      <c r="B8" s="12" t="s">
        <v>24</v>
      </c>
      <c r="C8" s="12" t="s">
        <v>25</v>
      </c>
      <c r="D8" s="13" t="s">
        <v>46</v>
      </c>
      <c r="E8" s="12" t="s">
        <v>47</v>
      </c>
      <c r="F8" s="12" t="s">
        <v>23</v>
      </c>
      <c r="G8" s="12" t="s">
        <v>29</v>
      </c>
      <c r="H8" s="12" t="s">
        <v>48</v>
      </c>
      <c r="I8" s="12" t="s">
        <v>31</v>
      </c>
      <c r="J8" s="12" t="s">
        <v>49</v>
      </c>
      <c r="K8" s="12" t="s">
        <v>50</v>
      </c>
      <c r="L8" s="12">
        <v>120</v>
      </c>
      <c r="M8" s="12">
        <f t="shared" si="0"/>
        <v>120</v>
      </c>
      <c r="N8" s="12">
        <v>120</v>
      </c>
      <c r="O8" s="12"/>
      <c r="P8" s="12" t="s">
        <v>34</v>
      </c>
      <c r="Q8" s="12">
        <v>130</v>
      </c>
      <c r="R8" s="12">
        <v>399</v>
      </c>
      <c r="S8" s="12" t="s">
        <v>51</v>
      </c>
      <c r="T8" s="12" t="s">
        <v>36</v>
      </c>
      <c r="U8" s="12" t="s">
        <v>52</v>
      </c>
    </row>
    <row r="9" s="3" customFormat="1" ht="72" spans="1:21">
      <c r="A9" s="12">
        <v>5</v>
      </c>
      <c r="B9" s="12" t="s">
        <v>24</v>
      </c>
      <c r="C9" s="12" t="s">
        <v>25</v>
      </c>
      <c r="D9" s="13" t="s">
        <v>53</v>
      </c>
      <c r="E9" s="12" t="s">
        <v>54</v>
      </c>
      <c r="F9" s="12" t="s">
        <v>23</v>
      </c>
      <c r="G9" s="12" t="s">
        <v>29</v>
      </c>
      <c r="H9" s="12" t="s">
        <v>55</v>
      </c>
      <c r="I9" s="12" t="s">
        <v>31</v>
      </c>
      <c r="J9" s="12" t="s">
        <v>56</v>
      </c>
      <c r="K9" s="12" t="s">
        <v>57</v>
      </c>
      <c r="L9" s="12">
        <v>90</v>
      </c>
      <c r="M9" s="12">
        <f t="shared" si="0"/>
        <v>90</v>
      </c>
      <c r="N9" s="12">
        <v>90</v>
      </c>
      <c r="O9" s="12"/>
      <c r="P9" s="12" t="s">
        <v>34</v>
      </c>
      <c r="Q9" s="12">
        <v>10</v>
      </c>
      <c r="R9" s="12">
        <v>27</v>
      </c>
      <c r="S9" s="12" t="s">
        <v>58</v>
      </c>
      <c r="T9" s="12" t="s">
        <v>36</v>
      </c>
      <c r="U9" s="12" t="s">
        <v>59</v>
      </c>
    </row>
    <row r="10" s="3" customFormat="1" ht="48" spans="1:21">
      <c r="A10" s="12">
        <v>6</v>
      </c>
      <c r="B10" s="12" t="s">
        <v>24</v>
      </c>
      <c r="C10" s="12" t="s">
        <v>25</v>
      </c>
      <c r="D10" s="13" t="s">
        <v>60</v>
      </c>
      <c r="E10" s="12" t="s">
        <v>61</v>
      </c>
      <c r="F10" s="12" t="s">
        <v>23</v>
      </c>
      <c r="G10" s="12" t="s">
        <v>29</v>
      </c>
      <c r="H10" s="12" t="s">
        <v>62</v>
      </c>
      <c r="I10" s="12" t="s">
        <v>31</v>
      </c>
      <c r="J10" s="12" t="s">
        <v>63</v>
      </c>
      <c r="K10" s="12" t="s">
        <v>64</v>
      </c>
      <c r="L10" s="12">
        <v>30</v>
      </c>
      <c r="M10" s="12">
        <f t="shared" si="0"/>
        <v>30</v>
      </c>
      <c r="N10" s="12">
        <v>30</v>
      </c>
      <c r="O10" s="12"/>
      <c r="P10" s="12" t="s">
        <v>34</v>
      </c>
      <c r="Q10" s="12">
        <v>15</v>
      </c>
      <c r="R10" s="12">
        <v>50</v>
      </c>
      <c r="S10" s="12" t="s">
        <v>65</v>
      </c>
      <c r="T10" s="12" t="s">
        <v>36</v>
      </c>
      <c r="U10" s="12" t="s">
        <v>66</v>
      </c>
    </row>
    <row r="11" s="3" customFormat="1" ht="48" spans="1:21">
      <c r="A11" s="12">
        <v>7</v>
      </c>
      <c r="B11" s="12" t="s">
        <v>24</v>
      </c>
      <c r="C11" s="12" t="s">
        <v>25</v>
      </c>
      <c r="D11" s="13" t="s">
        <v>67</v>
      </c>
      <c r="E11" s="12" t="s">
        <v>68</v>
      </c>
      <c r="F11" s="12" t="s">
        <v>23</v>
      </c>
      <c r="G11" s="12" t="s">
        <v>29</v>
      </c>
      <c r="H11" s="12" t="s">
        <v>69</v>
      </c>
      <c r="I11" s="12" t="s">
        <v>31</v>
      </c>
      <c r="J11" s="12" t="s">
        <v>70</v>
      </c>
      <c r="K11" s="12" t="s">
        <v>71</v>
      </c>
      <c r="L11" s="12">
        <v>30</v>
      </c>
      <c r="M11" s="12">
        <f t="shared" si="0"/>
        <v>30</v>
      </c>
      <c r="N11" s="12">
        <v>30</v>
      </c>
      <c r="O11" s="12"/>
      <c r="P11" s="12" t="s">
        <v>34</v>
      </c>
      <c r="Q11" s="12">
        <v>48</v>
      </c>
      <c r="R11" s="12">
        <v>133</v>
      </c>
      <c r="S11" s="12" t="s">
        <v>72</v>
      </c>
      <c r="T11" s="12" t="s">
        <v>36</v>
      </c>
      <c r="U11" s="12" t="s">
        <v>73</v>
      </c>
    </row>
    <row r="12" s="2" customFormat="1" ht="48" spans="1:21">
      <c r="A12" s="12">
        <v>8</v>
      </c>
      <c r="B12" s="12" t="s">
        <v>24</v>
      </c>
      <c r="C12" s="12" t="s">
        <v>25</v>
      </c>
      <c r="D12" s="13" t="s">
        <v>74</v>
      </c>
      <c r="E12" s="12" t="s">
        <v>75</v>
      </c>
      <c r="F12" s="12" t="s">
        <v>23</v>
      </c>
      <c r="G12" s="12" t="s">
        <v>29</v>
      </c>
      <c r="H12" s="12" t="s">
        <v>76</v>
      </c>
      <c r="I12" s="12" t="s">
        <v>31</v>
      </c>
      <c r="J12" s="12" t="s">
        <v>77</v>
      </c>
      <c r="K12" s="12" t="s">
        <v>78</v>
      </c>
      <c r="L12" s="12">
        <v>60</v>
      </c>
      <c r="M12" s="12">
        <f t="shared" si="0"/>
        <v>60</v>
      </c>
      <c r="N12" s="12">
        <v>60</v>
      </c>
      <c r="O12" s="12"/>
      <c r="P12" s="12" t="s">
        <v>34</v>
      </c>
      <c r="Q12" s="12">
        <v>35</v>
      </c>
      <c r="R12" s="12">
        <v>57</v>
      </c>
      <c r="S12" s="12" t="s">
        <v>79</v>
      </c>
      <c r="T12" s="12" t="s">
        <v>36</v>
      </c>
      <c r="U12" s="12" t="s">
        <v>80</v>
      </c>
    </row>
    <row r="13" s="2" customFormat="1" ht="84" spans="1:21">
      <c r="A13" s="12">
        <v>9</v>
      </c>
      <c r="B13" s="12" t="s">
        <v>24</v>
      </c>
      <c r="C13" s="12" t="s">
        <v>25</v>
      </c>
      <c r="D13" s="13" t="s">
        <v>26</v>
      </c>
      <c r="E13" s="12" t="s">
        <v>81</v>
      </c>
      <c r="F13" s="12" t="s">
        <v>23</v>
      </c>
      <c r="G13" s="12" t="s">
        <v>29</v>
      </c>
      <c r="H13" s="12" t="s">
        <v>82</v>
      </c>
      <c r="I13" s="12" t="s">
        <v>31</v>
      </c>
      <c r="J13" s="12" t="s">
        <v>32</v>
      </c>
      <c r="K13" s="12" t="s">
        <v>83</v>
      </c>
      <c r="L13" s="12">
        <v>70</v>
      </c>
      <c r="M13" s="12">
        <f t="shared" si="0"/>
        <v>70</v>
      </c>
      <c r="N13" s="12">
        <v>70</v>
      </c>
      <c r="O13" s="12"/>
      <c r="P13" s="12" t="s">
        <v>34</v>
      </c>
      <c r="Q13" s="12">
        <v>20</v>
      </c>
      <c r="R13" s="12">
        <v>56</v>
      </c>
      <c r="S13" s="12" t="s">
        <v>84</v>
      </c>
      <c r="T13" s="12" t="s">
        <v>36</v>
      </c>
      <c r="U13" s="12" t="s">
        <v>37</v>
      </c>
    </row>
    <row r="14" s="2" customFormat="1" ht="60" spans="1:21">
      <c r="A14" s="12">
        <v>10</v>
      </c>
      <c r="B14" s="12" t="s">
        <v>24</v>
      </c>
      <c r="C14" s="12" t="s">
        <v>25</v>
      </c>
      <c r="D14" s="13" t="s">
        <v>85</v>
      </c>
      <c r="E14" s="12" t="s">
        <v>86</v>
      </c>
      <c r="F14" s="12" t="s">
        <v>23</v>
      </c>
      <c r="G14" s="12" t="s">
        <v>29</v>
      </c>
      <c r="H14" s="12" t="s">
        <v>87</v>
      </c>
      <c r="I14" s="12" t="s">
        <v>31</v>
      </c>
      <c r="J14" s="12" t="s">
        <v>88</v>
      </c>
      <c r="K14" s="12" t="s">
        <v>89</v>
      </c>
      <c r="L14" s="12">
        <v>30</v>
      </c>
      <c r="M14" s="12">
        <f t="shared" si="0"/>
        <v>30</v>
      </c>
      <c r="N14" s="12">
        <v>30</v>
      </c>
      <c r="O14" s="12"/>
      <c r="P14" s="12" t="s">
        <v>34</v>
      </c>
      <c r="Q14" s="12">
        <v>24</v>
      </c>
      <c r="R14" s="12">
        <v>51</v>
      </c>
      <c r="S14" s="12" t="s">
        <v>90</v>
      </c>
      <c r="T14" s="12" t="s">
        <v>36</v>
      </c>
      <c r="U14" s="12" t="s">
        <v>37</v>
      </c>
    </row>
    <row r="15" s="2" customFormat="1" ht="96" spans="1:21">
      <c r="A15" s="12">
        <v>11</v>
      </c>
      <c r="B15" s="12" t="s">
        <v>24</v>
      </c>
      <c r="C15" s="12" t="s">
        <v>25</v>
      </c>
      <c r="D15" s="13" t="s">
        <v>91</v>
      </c>
      <c r="E15" s="12" t="s">
        <v>92</v>
      </c>
      <c r="F15" s="12" t="s">
        <v>23</v>
      </c>
      <c r="G15" s="12" t="s">
        <v>29</v>
      </c>
      <c r="H15" s="12" t="s">
        <v>93</v>
      </c>
      <c r="I15" s="12" t="s">
        <v>31</v>
      </c>
      <c r="J15" s="12" t="s">
        <v>94</v>
      </c>
      <c r="K15" s="12" t="s">
        <v>95</v>
      </c>
      <c r="L15" s="12">
        <v>835.3</v>
      </c>
      <c r="M15" s="12">
        <f t="shared" si="0"/>
        <v>835.3</v>
      </c>
      <c r="N15" s="12">
        <v>835.3</v>
      </c>
      <c r="O15" s="12"/>
      <c r="P15" s="12" t="s">
        <v>34</v>
      </c>
      <c r="Q15" s="12">
        <v>300</v>
      </c>
      <c r="R15" s="12">
        <v>900</v>
      </c>
      <c r="S15" s="12" t="s">
        <v>96</v>
      </c>
      <c r="T15" s="12" t="s">
        <v>36</v>
      </c>
      <c r="U15" s="12" t="s">
        <v>97</v>
      </c>
    </row>
    <row r="16" s="2" customFormat="1" ht="84" spans="1:21">
      <c r="A16" s="12">
        <v>12</v>
      </c>
      <c r="B16" s="12" t="s">
        <v>24</v>
      </c>
      <c r="C16" s="12" t="s">
        <v>25</v>
      </c>
      <c r="D16" s="13" t="s">
        <v>91</v>
      </c>
      <c r="E16" s="12" t="s">
        <v>98</v>
      </c>
      <c r="F16" s="12" t="s">
        <v>23</v>
      </c>
      <c r="G16" s="12" t="s">
        <v>29</v>
      </c>
      <c r="H16" s="12" t="s">
        <v>99</v>
      </c>
      <c r="I16" s="12" t="s">
        <v>31</v>
      </c>
      <c r="J16" s="12" t="s">
        <v>94</v>
      </c>
      <c r="K16" s="12" t="s">
        <v>100</v>
      </c>
      <c r="L16" s="12">
        <v>20</v>
      </c>
      <c r="M16" s="12">
        <f t="shared" si="0"/>
        <v>20</v>
      </c>
      <c r="N16" s="12">
        <v>20</v>
      </c>
      <c r="O16" s="12"/>
      <c r="P16" s="12" t="s">
        <v>34</v>
      </c>
      <c r="Q16" s="12">
        <v>7</v>
      </c>
      <c r="R16" s="12">
        <v>23</v>
      </c>
      <c r="S16" s="12" t="s">
        <v>101</v>
      </c>
      <c r="T16" s="12" t="s">
        <v>36</v>
      </c>
      <c r="U16" s="12" t="s">
        <v>102</v>
      </c>
    </row>
    <row r="17" s="2" customFormat="1" ht="60" spans="1:21">
      <c r="A17" s="12">
        <v>13</v>
      </c>
      <c r="B17" s="12" t="s">
        <v>24</v>
      </c>
      <c r="C17" s="12" t="s">
        <v>25</v>
      </c>
      <c r="D17" s="13" t="s">
        <v>91</v>
      </c>
      <c r="E17" s="12" t="s">
        <v>103</v>
      </c>
      <c r="F17" s="12" t="s">
        <v>23</v>
      </c>
      <c r="G17" s="12" t="s">
        <v>29</v>
      </c>
      <c r="H17" s="12" t="s">
        <v>104</v>
      </c>
      <c r="I17" s="12" t="s">
        <v>105</v>
      </c>
      <c r="J17" s="12" t="s">
        <v>94</v>
      </c>
      <c r="K17" s="12" t="s">
        <v>106</v>
      </c>
      <c r="L17" s="12">
        <v>220</v>
      </c>
      <c r="M17" s="12">
        <f t="shared" si="0"/>
        <v>220</v>
      </c>
      <c r="N17" s="12">
        <v>220</v>
      </c>
      <c r="O17" s="12"/>
      <c r="P17" s="12" t="s">
        <v>34</v>
      </c>
      <c r="Q17" s="12">
        <v>50</v>
      </c>
      <c r="R17" s="12">
        <v>90</v>
      </c>
      <c r="S17" s="12" t="s">
        <v>107</v>
      </c>
      <c r="T17" s="12" t="s">
        <v>36</v>
      </c>
      <c r="U17" s="12" t="s">
        <v>108</v>
      </c>
    </row>
    <row r="18" s="2" customFormat="1" ht="72" spans="1:21">
      <c r="A18" s="12">
        <v>14</v>
      </c>
      <c r="B18" s="12" t="s">
        <v>24</v>
      </c>
      <c r="C18" s="12" t="s">
        <v>25</v>
      </c>
      <c r="D18" s="13" t="s">
        <v>91</v>
      </c>
      <c r="E18" s="12" t="s">
        <v>109</v>
      </c>
      <c r="F18" s="12" t="s">
        <v>23</v>
      </c>
      <c r="G18" s="12" t="s">
        <v>29</v>
      </c>
      <c r="H18" s="12" t="s">
        <v>110</v>
      </c>
      <c r="I18" s="12" t="s">
        <v>105</v>
      </c>
      <c r="J18" s="12" t="s">
        <v>94</v>
      </c>
      <c r="K18" s="12" t="s">
        <v>111</v>
      </c>
      <c r="L18" s="12">
        <v>180</v>
      </c>
      <c r="M18" s="12">
        <f t="shared" si="0"/>
        <v>180</v>
      </c>
      <c r="N18" s="12">
        <v>180</v>
      </c>
      <c r="O18" s="12"/>
      <c r="P18" s="12" t="s">
        <v>34</v>
      </c>
      <c r="Q18" s="12">
        <v>40</v>
      </c>
      <c r="R18" s="12">
        <v>100</v>
      </c>
      <c r="S18" s="12" t="s">
        <v>112</v>
      </c>
      <c r="T18" s="12" t="s">
        <v>36</v>
      </c>
      <c r="U18" s="12" t="s">
        <v>113</v>
      </c>
    </row>
    <row r="19" s="2" customFormat="1" ht="60" spans="1:21">
      <c r="A19" s="12">
        <v>15</v>
      </c>
      <c r="B19" s="12" t="s">
        <v>24</v>
      </c>
      <c r="C19" s="12" t="s">
        <v>25</v>
      </c>
      <c r="D19" s="13" t="s">
        <v>114</v>
      </c>
      <c r="E19" s="12" t="s">
        <v>115</v>
      </c>
      <c r="F19" s="12" t="s">
        <v>23</v>
      </c>
      <c r="G19" s="12" t="s">
        <v>29</v>
      </c>
      <c r="H19" s="12" t="s">
        <v>116</v>
      </c>
      <c r="I19" s="12" t="s">
        <v>117</v>
      </c>
      <c r="J19" s="12" t="s">
        <v>118</v>
      </c>
      <c r="K19" s="12" t="s">
        <v>119</v>
      </c>
      <c r="L19" s="12">
        <v>90</v>
      </c>
      <c r="M19" s="12">
        <f t="shared" si="0"/>
        <v>90</v>
      </c>
      <c r="N19" s="12">
        <v>90</v>
      </c>
      <c r="O19" s="12"/>
      <c r="P19" s="12" t="s">
        <v>34</v>
      </c>
      <c r="Q19" s="12">
        <v>71</v>
      </c>
      <c r="R19" s="12">
        <v>173</v>
      </c>
      <c r="S19" s="12" t="s">
        <v>120</v>
      </c>
      <c r="T19" s="12" t="s">
        <v>36</v>
      </c>
      <c r="U19" s="12" t="s">
        <v>121</v>
      </c>
    </row>
    <row r="20" s="2" customFormat="1" ht="60" spans="1:21">
      <c r="A20" s="12">
        <v>16</v>
      </c>
      <c r="B20" s="12" t="s">
        <v>24</v>
      </c>
      <c r="C20" s="12" t="s">
        <v>25</v>
      </c>
      <c r="D20" s="13" t="s">
        <v>122</v>
      </c>
      <c r="E20" s="12" t="s">
        <v>123</v>
      </c>
      <c r="F20" s="12" t="s">
        <v>23</v>
      </c>
      <c r="G20" s="12" t="s">
        <v>29</v>
      </c>
      <c r="H20" s="12" t="s">
        <v>122</v>
      </c>
      <c r="I20" s="12" t="s">
        <v>31</v>
      </c>
      <c r="J20" s="12" t="s">
        <v>124</v>
      </c>
      <c r="K20" s="12" t="s">
        <v>125</v>
      </c>
      <c r="L20" s="12">
        <v>170</v>
      </c>
      <c r="M20" s="12">
        <f t="shared" si="0"/>
        <v>170</v>
      </c>
      <c r="N20" s="12">
        <v>170</v>
      </c>
      <c r="O20" s="12"/>
      <c r="P20" s="12" t="s">
        <v>34</v>
      </c>
      <c r="Q20" s="12">
        <v>215</v>
      </c>
      <c r="R20" s="12">
        <v>755</v>
      </c>
      <c r="S20" s="12" t="s">
        <v>126</v>
      </c>
      <c r="T20" s="12" t="s">
        <v>36</v>
      </c>
      <c r="U20" s="12" t="s">
        <v>127</v>
      </c>
    </row>
    <row r="21" s="2" customFormat="1" ht="72" spans="1:21">
      <c r="A21" s="12">
        <v>17</v>
      </c>
      <c r="B21" s="12" t="s">
        <v>24</v>
      </c>
      <c r="C21" s="12" t="s">
        <v>25</v>
      </c>
      <c r="D21" s="13" t="s">
        <v>128</v>
      </c>
      <c r="E21" s="12" t="s">
        <v>129</v>
      </c>
      <c r="F21" s="12" t="s">
        <v>23</v>
      </c>
      <c r="G21" s="12" t="s">
        <v>29</v>
      </c>
      <c r="H21" s="12" t="s">
        <v>130</v>
      </c>
      <c r="I21" s="12" t="s">
        <v>31</v>
      </c>
      <c r="J21" s="12" t="s">
        <v>131</v>
      </c>
      <c r="K21" s="12" t="s">
        <v>132</v>
      </c>
      <c r="L21" s="12">
        <v>110</v>
      </c>
      <c r="M21" s="12">
        <f t="shared" si="0"/>
        <v>110</v>
      </c>
      <c r="N21" s="12">
        <v>110</v>
      </c>
      <c r="O21" s="12"/>
      <c r="P21" s="12" t="s">
        <v>34</v>
      </c>
      <c r="Q21" s="12">
        <v>42</v>
      </c>
      <c r="R21" s="12">
        <v>87</v>
      </c>
      <c r="S21" s="12" t="s">
        <v>133</v>
      </c>
      <c r="T21" s="12" t="s">
        <v>36</v>
      </c>
      <c r="U21" s="12" t="s">
        <v>134</v>
      </c>
    </row>
    <row r="22" s="2" customFormat="1" ht="48" spans="1:21">
      <c r="A22" s="12">
        <v>18</v>
      </c>
      <c r="B22" s="12" t="s">
        <v>24</v>
      </c>
      <c r="C22" s="12" t="s">
        <v>25</v>
      </c>
      <c r="D22" s="13" t="s">
        <v>67</v>
      </c>
      <c r="E22" s="12" t="s">
        <v>135</v>
      </c>
      <c r="F22" s="12" t="s">
        <v>136</v>
      </c>
      <c r="G22" s="12" t="s">
        <v>29</v>
      </c>
      <c r="H22" s="12" t="s">
        <v>137</v>
      </c>
      <c r="I22" s="12" t="s">
        <v>31</v>
      </c>
      <c r="J22" s="12" t="s">
        <v>70</v>
      </c>
      <c r="K22" s="12" t="s">
        <v>138</v>
      </c>
      <c r="L22" s="12">
        <v>100</v>
      </c>
      <c r="M22" s="12">
        <f t="shared" si="0"/>
        <v>100</v>
      </c>
      <c r="N22" s="12">
        <v>100</v>
      </c>
      <c r="O22" s="12"/>
      <c r="P22" s="12" t="s">
        <v>34</v>
      </c>
      <c r="Q22" s="12">
        <v>20</v>
      </c>
      <c r="R22" s="12">
        <v>78</v>
      </c>
      <c r="S22" s="12" t="s">
        <v>139</v>
      </c>
      <c r="T22" s="12" t="s">
        <v>36</v>
      </c>
      <c r="U22" s="12" t="s">
        <v>73</v>
      </c>
    </row>
    <row r="23" s="2" customFormat="1" ht="60" spans="1:21">
      <c r="A23" s="12">
        <v>19</v>
      </c>
      <c r="B23" s="12" t="s">
        <v>24</v>
      </c>
      <c r="C23" s="12" t="s">
        <v>25</v>
      </c>
      <c r="D23" s="13" t="s">
        <v>140</v>
      </c>
      <c r="E23" s="12" t="s">
        <v>141</v>
      </c>
      <c r="F23" s="12" t="s">
        <v>136</v>
      </c>
      <c r="G23" s="12" t="s">
        <v>29</v>
      </c>
      <c r="H23" s="12" t="s">
        <v>142</v>
      </c>
      <c r="I23" s="12" t="s">
        <v>31</v>
      </c>
      <c r="J23" s="12" t="s">
        <v>140</v>
      </c>
      <c r="K23" s="12" t="s">
        <v>143</v>
      </c>
      <c r="L23" s="12">
        <v>150</v>
      </c>
      <c r="M23" s="12">
        <f t="shared" si="0"/>
        <v>150</v>
      </c>
      <c r="N23" s="12">
        <v>150</v>
      </c>
      <c r="O23" s="12"/>
      <c r="P23" s="12" t="s">
        <v>34</v>
      </c>
      <c r="Q23" s="12">
        <v>82</v>
      </c>
      <c r="R23" s="12">
        <v>228</v>
      </c>
      <c r="S23" s="12" t="s">
        <v>144</v>
      </c>
      <c r="T23" s="12" t="s">
        <v>36</v>
      </c>
      <c r="U23" s="12" t="s">
        <v>145</v>
      </c>
    </row>
    <row r="24" s="2" customFormat="1" ht="60" spans="1:21">
      <c r="A24" s="12">
        <v>20</v>
      </c>
      <c r="B24" s="12" t="s">
        <v>24</v>
      </c>
      <c r="C24" s="12" t="s">
        <v>25</v>
      </c>
      <c r="D24" s="13" t="s">
        <v>140</v>
      </c>
      <c r="E24" s="12" t="s">
        <v>146</v>
      </c>
      <c r="F24" s="12" t="s">
        <v>136</v>
      </c>
      <c r="G24" s="12" t="s">
        <v>29</v>
      </c>
      <c r="H24" s="12" t="s">
        <v>147</v>
      </c>
      <c r="I24" s="12" t="s">
        <v>31</v>
      </c>
      <c r="J24" s="12" t="s">
        <v>140</v>
      </c>
      <c r="K24" s="12" t="s">
        <v>148</v>
      </c>
      <c r="L24" s="12">
        <v>260</v>
      </c>
      <c r="M24" s="12">
        <f t="shared" si="0"/>
        <v>142.7</v>
      </c>
      <c r="N24" s="12">
        <v>32.7</v>
      </c>
      <c r="O24" s="12">
        <v>110</v>
      </c>
      <c r="P24" s="12" t="s">
        <v>34</v>
      </c>
      <c r="Q24" s="12">
        <v>82</v>
      </c>
      <c r="R24" s="12">
        <v>228</v>
      </c>
      <c r="S24" s="12" t="s">
        <v>149</v>
      </c>
      <c r="T24" s="12" t="s">
        <v>36</v>
      </c>
      <c r="U24" s="12" t="s">
        <v>145</v>
      </c>
    </row>
    <row r="25" s="2" customFormat="1" ht="84" spans="1:21">
      <c r="A25" s="12">
        <v>21</v>
      </c>
      <c r="B25" s="12" t="s">
        <v>24</v>
      </c>
      <c r="C25" s="12" t="s">
        <v>25</v>
      </c>
      <c r="D25" s="13" t="s">
        <v>26</v>
      </c>
      <c r="E25" s="12" t="s">
        <v>150</v>
      </c>
      <c r="F25" s="12" t="s">
        <v>136</v>
      </c>
      <c r="G25" s="12" t="s">
        <v>29</v>
      </c>
      <c r="H25" s="12" t="s">
        <v>151</v>
      </c>
      <c r="I25" s="12" t="s">
        <v>31</v>
      </c>
      <c r="J25" s="12" t="s">
        <v>32</v>
      </c>
      <c r="K25" s="12" t="s">
        <v>152</v>
      </c>
      <c r="L25" s="12">
        <v>290</v>
      </c>
      <c r="M25" s="12">
        <f t="shared" si="0"/>
        <v>290</v>
      </c>
      <c r="N25" s="12"/>
      <c r="O25" s="12">
        <v>290</v>
      </c>
      <c r="P25" s="12" t="s">
        <v>34</v>
      </c>
      <c r="Q25" s="12">
        <v>100</v>
      </c>
      <c r="R25" s="12">
        <v>260</v>
      </c>
      <c r="S25" s="12" t="s">
        <v>153</v>
      </c>
      <c r="T25" s="12" t="s">
        <v>36</v>
      </c>
      <c r="U25" s="12" t="s">
        <v>37</v>
      </c>
    </row>
    <row r="26" s="2" customFormat="1" ht="96" spans="1:21">
      <c r="A26" s="12">
        <v>22</v>
      </c>
      <c r="B26" s="12" t="s">
        <v>24</v>
      </c>
      <c r="C26" s="12" t="s">
        <v>25</v>
      </c>
      <c r="D26" s="13" t="s">
        <v>130</v>
      </c>
      <c r="E26" s="12" t="s">
        <v>154</v>
      </c>
      <c r="F26" s="12" t="s">
        <v>136</v>
      </c>
      <c r="G26" s="12" t="s">
        <v>29</v>
      </c>
      <c r="H26" s="12" t="s">
        <v>155</v>
      </c>
      <c r="I26" s="12" t="s">
        <v>31</v>
      </c>
      <c r="J26" s="12" t="s">
        <v>156</v>
      </c>
      <c r="K26" s="12" t="s">
        <v>157</v>
      </c>
      <c r="L26" s="12">
        <v>260</v>
      </c>
      <c r="M26" s="12">
        <f t="shared" si="0"/>
        <v>260</v>
      </c>
      <c r="N26" s="12"/>
      <c r="O26" s="12">
        <v>260</v>
      </c>
      <c r="P26" s="12" t="s">
        <v>34</v>
      </c>
      <c r="Q26" s="12">
        <v>174</v>
      </c>
      <c r="R26" s="12">
        <v>553</v>
      </c>
      <c r="S26" s="12" t="s">
        <v>158</v>
      </c>
      <c r="T26" s="12" t="s">
        <v>36</v>
      </c>
      <c r="U26" s="12" t="s">
        <v>159</v>
      </c>
    </row>
    <row r="27" s="2" customFormat="1" ht="72" spans="1:21">
      <c r="A27" s="12">
        <v>23</v>
      </c>
      <c r="B27" s="12" t="s">
        <v>24</v>
      </c>
      <c r="C27" s="12" t="s">
        <v>25</v>
      </c>
      <c r="D27" s="13" t="s">
        <v>122</v>
      </c>
      <c r="E27" s="12" t="s">
        <v>160</v>
      </c>
      <c r="F27" s="12" t="s">
        <v>136</v>
      </c>
      <c r="G27" s="12" t="s">
        <v>29</v>
      </c>
      <c r="H27" s="12" t="s">
        <v>122</v>
      </c>
      <c r="I27" s="12" t="s">
        <v>31</v>
      </c>
      <c r="J27" s="12" t="s">
        <v>124</v>
      </c>
      <c r="K27" s="12" t="s">
        <v>161</v>
      </c>
      <c r="L27" s="12">
        <v>50</v>
      </c>
      <c r="M27" s="12">
        <f t="shared" si="0"/>
        <v>50</v>
      </c>
      <c r="N27" s="12"/>
      <c r="O27" s="12">
        <v>50</v>
      </c>
      <c r="P27" s="12" t="s">
        <v>34</v>
      </c>
      <c r="Q27" s="12">
        <v>289</v>
      </c>
      <c r="R27" s="12">
        <v>869</v>
      </c>
      <c r="S27" s="12" t="s">
        <v>162</v>
      </c>
      <c r="T27" s="12" t="s">
        <v>36</v>
      </c>
      <c r="U27" s="12" t="s">
        <v>163</v>
      </c>
    </row>
  </sheetData>
  <sheetProtection formatCells="0" insertHyperlinks="0" autoFilter="0"/>
  <autoFilter xmlns:etc="http://www.wps.cn/officeDocument/2017/etCustomData" ref="A3:U27" etc:filterBottomFollowUsedRange="0">
    <extLst/>
  </autoFilter>
  <mergeCells count="21">
    <mergeCell ref="A1:U1"/>
    <mergeCell ref="N2:O2"/>
    <mergeCell ref="A2:A3"/>
    <mergeCell ref="B2:B3"/>
    <mergeCell ref="C2:C3"/>
    <mergeCell ref="D2:D3"/>
    <mergeCell ref="E2:E3"/>
    <mergeCell ref="F2:F3"/>
    <mergeCell ref="G2:G3"/>
    <mergeCell ref="H2:H3"/>
    <mergeCell ref="I2:I3"/>
    <mergeCell ref="J2:J3"/>
    <mergeCell ref="K2:K3"/>
    <mergeCell ref="L2:L3"/>
    <mergeCell ref="M2:M3"/>
    <mergeCell ref="P2:P3"/>
    <mergeCell ref="Q2:Q3"/>
    <mergeCell ref="R2:R3"/>
    <mergeCell ref="S2:S3"/>
    <mergeCell ref="T2:T3"/>
    <mergeCell ref="U2:U3"/>
  </mergeCells>
  <conditionalFormatting sqref="E9">
    <cfRule type="duplicateValues" dxfId="0" priority="2"/>
  </conditionalFormatting>
  <conditionalFormatting sqref="E12:E27">
    <cfRule type="duplicateValues" dxfId="0" priority="1"/>
  </conditionalFormatting>
  <conditionalFormatting sqref="E28:E1048576">
    <cfRule type="duplicateValues" dxfId="0" priority="11"/>
  </conditionalFormatting>
  <conditionalFormatting sqref="E4:E8 E10:E11">
    <cfRule type="duplicateValues" dxfId="0" priority="3"/>
  </conditionalFormatting>
  <printOptions horizontalCentered="1"/>
  <pageMargins left="0.251388888888889" right="0.251388888888889" top="0.751388888888889" bottom="0.751388888888889" header="0.298611111111111" footer="0.298611111111111"/>
  <pageSetup paperSize="9" scale="70"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5 " / > < p i x e l a t o r L i s t   s h e e t S t i d = " 6 " / > < p i x e l a t o r L i s t   s h e e t S t i d = " 7 " / > < p i x e l a t o r L i s t   s h e e t S t i d = " 8 " / > < p i x e l a t o r L i s t   s h e e t S t i d = " 9 " / > < / p i x e l a t o r s > 
</file>

<file path=customXml/item2.xml>��< ? x m l   v e r s i o n = " 1 . 0 "   s t a n d a l o n e = " y e s " ? > < w o P r o p s   x m l n s = " h t t p s : / / w e b . w p s . c n / e t / 2 0 1 8 / m a i n "   x m l n s : s = " h t t p : / / s c h e m a s . o p e n x m l f o r m a t s . o r g / s p r e a d s h e e t m l / 2 0 0 6 / m a i n " > < w o S h e e t s P r o p s > < w o S h e e t P r o p s   s h e e t S t i d = " 1 "   i n t e r l i n e O n O f f = " 0 "   i n t e r l i n e C o l o r = " 0 "   i s D b S h e e t = " 0 "   i s D a s h B o a r d S h e e t = " 0 " > < c e l l p r o t e c t i o n / > < a p p E t D b R e l a t i o n s / > < / w o S h e e t P r o p s > < w o S h e e t P r o p s   s h e e t S t i d = " 5 "   i n t e r l i n e O n O f f = " 0 "   i n t e r l i n e C o l o r = " 0 "   i s D b S h e e t = " 0 "   i s D a s h B o a r d S h e e t = " 0 " > < c e l l p r o t e c t i o n / > < a p p E t D b R e l a t i o n s / > < / w o S h e e t P r o p s > < w o S h e e t P r o p s   s h e e t S t i d = " 6 "   i n t e r l i n e O n O f f = " 0 "   i n t e r l i n e C o l o r = " 0 "   i s D b S h e e t = " 0 "   i s D a s h B o a r d S h e e t = " 0 " > < c e l l p r o t e c t i o n / > < a p p E t D b R e l a t i o n s / > < / w o S h e e t P r o p s > < w o S h e e t P r o p s   s h e e t S t i d = " 7 "   i n t e r l i n e O n O f f = " 0 "   i n t e r l i n e C o l o r = " 0 "   i s D b S h e e t = " 0 "   i s D a s h B o a r d S h e e t = " 0 " > < c e l l p r o t e c t i o n / > < a p p E t D b R e l a t i o n s / > < / w o S h e e t P r o p s > < w o S h e e t P r o p s   s h e e t S t i d = " 8 " 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WWO_wpscloud_20230105205318-2d262a9acb</Application>
  <HeadingPairs>
    <vt:vector size="2" baseType="variant">
      <vt:variant>
        <vt:lpstr>工作表</vt:lpstr>
      </vt:variant>
      <vt:variant>
        <vt:i4>1</vt:i4>
      </vt:variant>
    </vt:vector>
  </HeadingPairs>
  <TitlesOfParts>
    <vt:vector size="1" baseType="lpstr">
      <vt:lpstr>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袁志辉</cp:lastModifiedBy>
  <dcterms:created xsi:type="dcterms:W3CDTF">2021-11-27T19:37:00Z</dcterms:created>
  <dcterms:modified xsi:type="dcterms:W3CDTF">2024-12-23T03:25:51Z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177F5749458847DD8D1E0DA5AE948B92</vt:lpwstr>
  </property>
  <property fmtid="{D5CDD505-2E9C-101B-9397-08002B2CF9AE}" pid="3" name="KSOProductBuildVer">
    <vt:lpwstr>2052-12.1.0.19302</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